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09"/>
  <workbookPr/>
  <mc:AlternateContent xmlns:mc="http://schemas.openxmlformats.org/markup-compatibility/2006">
    <mc:Choice Requires="x15">
      <x15ac:absPath xmlns:x15ac="http://schemas.microsoft.com/office/spreadsheetml/2010/11/ac" url="/Volumes/GoogleDrive/Shared drives/Clients Nordics/EnergiNorge/Fornybarometeret 2/Kristin Excel/"/>
    </mc:Choice>
  </mc:AlternateContent>
  <xr:revisionPtr revIDLastSave="0" documentId="13_ncr:1_{83221D6A-04CF-CD46-9A59-A72E3C3CB9E3}" xr6:coauthVersionLast="45" xr6:coauthVersionMax="45" xr10:uidLastSave="{00000000-0000-0000-0000-000000000000}"/>
  <bookViews>
    <workbookView xWindow="0" yWindow="0" windowWidth="28800" windowHeight="18000" tabRatio="626" activeTab="4" xr2:uid="{00000000-000D-0000-FFFF-FFFF00000000}"/>
  </bookViews>
  <sheets>
    <sheet name="Introduksjon" sheetId="10" r:id="rId1"/>
    <sheet name="Hovedtall fra analysen" sheetId="1" r:id="rId2"/>
    <sheet name="Kull-, gass- og CO2-priser" sheetId="3" r:id="rId3"/>
    <sheet name="Forbruk i Norden" sheetId="8" r:id="rId4"/>
    <sheet name="Produksjon i Norden" sheetId="9" r:id="rId5"/>
    <sheet name="Kraftbalanser Norden" sheetId="5" r:id="rId6"/>
    <sheet name="Kraftpriser Norden" sheetId="4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4" i="9" l="1"/>
  <c r="E34" i="9"/>
  <c r="F34" i="9"/>
  <c r="G34" i="9"/>
  <c r="C34" i="9"/>
  <c r="K4" i="9"/>
  <c r="K5" i="9"/>
  <c r="K6" i="9"/>
  <c r="K7" i="9"/>
  <c r="K9" i="9"/>
  <c r="K10" i="9"/>
  <c r="K11" i="9"/>
  <c r="K12" i="9"/>
  <c r="K13" i="9"/>
  <c r="K15" i="9"/>
  <c r="K16" i="9"/>
  <c r="K17" i="9"/>
  <c r="K18" i="9"/>
  <c r="K19" i="9"/>
  <c r="K21" i="9"/>
  <c r="K22" i="9"/>
  <c r="K23" i="9"/>
  <c r="K24" i="9"/>
  <c r="K25" i="9"/>
  <c r="K3" i="9"/>
  <c r="C17" i="5" l="1"/>
  <c r="D17" i="5"/>
  <c r="E17" i="5"/>
  <c r="F17" i="5"/>
  <c r="G17" i="5"/>
  <c r="H17" i="5"/>
  <c r="I17" i="5"/>
  <c r="J17" i="5"/>
  <c r="K17" i="5"/>
  <c r="L17" i="5"/>
  <c r="M17" i="5"/>
  <c r="N17" i="5"/>
  <c r="C18" i="5"/>
  <c r="D18" i="5"/>
  <c r="E18" i="5"/>
  <c r="F18" i="5"/>
  <c r="G18" i="5"/>
  <c r="H18" i="5"/>
  <c r="I18" i="5"/>
  <c r="J18" i="5"/>
  <c r="K18" i="5"/>
  <c r="L18" i="5"/>
  <c r="M18" i="5"/>
  <c r="N18" i="5"/>
  <c r="C19" i="5"/>
  <c r="D19" i="5"/>
  <c r="E19" i="5"/>
  <c r="F19" i="5"/>
  <c r="G19" i="5"/>
  <c r="H19" i="5"/>
  <c r="I19" i="5"/>
  <c r="J19" i="5"/>
  <c r="K19" i="5"/>
  <c r="L19" i="5"/>
  <c r="M19" i="5"/>
  <c r="N19" i="5"/>
  <c r="C20" i="5"/>
  <c r="D20" i="5"/>
  <c r="E20" i="5"/>
  <c r="F20" i="5"/>
  <c r="G20" i="5"/>
  <c r="H20" i="5"/>
  <c r="I20" i="5"/>
  <c r="J20" i="5"/>
  <c r="K20" i="5"/>
  <c r="L20" i="5"/>
  <c r="M20" i="5"/>
  <c r="N20" i="5"/>
  <c r="D16" i="5"/>
  <c r="E16" i="5"/>
  <c r="F16" i="5"/>
  <c r="G16" i="5"/>
  <c r="H16" i="5"/>
  <c r="I16" i="5"/>
  <c r="J16" i="5"/>
  <c r="K16" i="5"/>
  <c r="L16" i="5"/>
  <c r="M16" i="5"/>
  <c r="N16" i="5"/>
  <c r="C16" i="5"/>
  <c r="D28" i="1" l="1"/>
  <c r="E28" i="1"/>
  <c r="F28" i="1"/>
  <c r="G28" i="1"/>
  <c r="H28" i="1"/>
  <c r="I28" i="1"/>
  <c r="J28" i="1"/>
  <c r="D29" i="1"/>
  <c r="E29" i="1"/>
  <c r="F29" i="1"/>
  <c r="G29" i="1"/>
  <c r="H29" i="1"/>
  <c r="I29" i="1"/>
  <c r="J29" i="1"/>
  <c r="D30" i="1"/>
  <c r="E30" i="1"/>
  <c r="F30" i="1"/>
  <c r="G30" i="1"/>
  <c r="H30" i="1"/>
  <c r="I30" i="1"/>
  <c r="J30" i="1"/>
  <c r="D31" i="1"/>
  <c r="E31" i="1"/>
  <c r="F31" i="1"/>
  <c r="G31" i="1"/>
  <c r="H31" i="1"/>
  <c r="I31" i="1"/>
  <c r="J31" i="1"/>
  <c r="D32" i="1"/>
  <c r="E32" i="1"/>
  <c r="F32" i="1"/>
  <c r="G32" i="1"/>
  <c r="H32" i="1"/>
  <c r="I32" i="1"/>
  <c r="J32" i="1"/>
  <c r="C29" i="1"/>
  <c r="C30" i="1"/>
  <c r="C31" i="1"/>
  <c r="C32" i="1"/>
  <c r="C28" i="1"/>
</calcChain>
</file>

<file path=xl/sharedStrings.xml><?xml version="1.0" encoding="utf-8"?>
<sst xmlns="http://schemas.openxmlformats.org/spreadsheetml/2006/main" count="250" uniqueCount="90">
  <si>
    <t>Hovedtall fra analysen</t>
  </si>
  <si>
    <t>Scenario</t>
  </si>
  <si>
    <t>Norge</t>
  </si>
  <si>
    <t>Sverige</t>
  </si>
  <si>
    <t>Danmark</t>
  </si>
  <si>
    <t>Finland</t>
  </si>
  <si>
    <t>Tyskland</t>
  </si>
  <si>
    <t>Nederland</t>
  </si>
  <si>
    <t>Storbritannia</t>
  </si>
  <si>
    <t>Frankrike</t>
  </si>
  <si>
    <t>Snittpris [øre/kWh]</t>
  </si>
  <si>
    <t>Reelle 2019-kroner</t>
  </si>
  <si>
    <t>B2022</t>
  </si>
  <si>
    <t>B2025</t>
  </si>
  <si>
    <t>B2030</t>
  </si>
  <si>
    <t>B2040</t>
  </si>
  <si>
    <t>H2022</t>
  </si>
  <si>
    <t>H2025</t>
  </si>
  <si>
    <t>H2030</t>
  </si>
  <si>
    <t>H2040</t>
  </si>
  <si>
    <t>L2022</t>
  </si>
  <si>
    <t>L2025</t>
  </si>
  <si>
    <t>L2030</t>
  </si>
  <si>
    <t>L2040</t>
  </si>
  <si>
    <t>B2019</t>
  </si>
  <si>
    <t>Produksjon [TWh]</t>
  </si>
  <si>
    <t>Forbruk [TWh]</t>
  </si>
  <si>
    <t>Kraftbalanse [TWh]</t>
  </si>
  <si>
    <t>Kull [$/tonn]</t>
  </si>
  <si>
    <t>Gass [€/MWh]</t>
  </si>
  <si>
    <t>EU ETS [€/tonn]</t>
  </si>
  <si>
    <t>Lav</t>
  </si>
  <si>
    <t>Basis</t>
  </si>
  <si>
    <t>Høy</t>
  </si>
  <si>
    <r>
      <t>UK CO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[€/tonn]</t>
    </r>
  </si>
  <si>
    <t>NO1</t>
  </si>
  <si>
    <t>NO2</t>
  </si>
  <si>
    <t>NO3</t>
  </si>
  <si>
    <t>NO4</t>
  </si>
  <si>
    <t>NO5</t>
  </si>
  <si>
    <t>SE1</t>
  </si>
  <si>
    <t>SE2</t>
  </si>
  <si>
    <t>SE3</t>
  </si>
  <si>
    <t>SE4</t>
  </si>
  <si>
    <t>FIN</t>
  </si>
  <si>
    <t>DK1</t>
  </si>
  <si>
    <t>DK2</t>
  </si>
  <si>
    <t>Forbruk</t>
  </si>
  <si>
    <t>Husholdninger og tjenesteyting</t>
  </si>
  <si>
    <t>Transport</t>
  </si>
  <si>
    <t>Industri, petroleum og datasentre</t>
  </si>
  <si>
    <t xml:space="preserve">Nettap </t>
  </si>
  <si>
    <t>År</t>
  </si>
  <si>
    <t>Land</t>
  </si>
  <si>
    <t>Vindkraft</t>
  </si>
  <si>
    <t>Vannkraft</t>
  </si>
  <si>
    <t>Solkraft</t>
  </si>
  <si>
    <t>Fossil kraft</t>
  </si>
  <si>
    <t>Biokraft</t>
  </si>
  <si>
    <t>Kjernekraft</t>
  </si>
  <si>
    <t>Annen termisk kraft</t>
  </si>
  <si>
    <t>Torv</t>
  </si>
  <si>
    <t>Produksjon</t>
  </si>
  <si>
    <t>Kraftbalanse</t>
  </si>
  <si>
    <t>Vedlegg til NVEs Langsiktig kraftmarkedsanalyse 2019-2040</t>
  </si>
  <si>
    <t>Rapport 41/2019</t>
  </si>
  <si>
    <t xml:space="preserve"> - Hovedtall fra analysen</t>
  </si>
  <si>
    <t xml:space="preserve"> - Forbruk i Norden</t>
  </si>
  <si>
    <t xml:space="preserve"> - Produksjon i Norden</t>
  </si>
  <si>
    <t>Ved spørsmål ta kontakt med:</t>
  </si>
  <si>
    <t>Raghav Gogia</t>
  </si>
  <si>
    <t>Ann Myhrer Østenby</t>
  </si>
  <si>
    <t xml:space="preserve"> - Kull-, gass- og CO2-priser</t>
  </si>
  <si>
    <t>Innholdsfortegnelse:</t>
  </si>
  <si>
    <t>Kraftforbruk i Norden [TWh]</t>
  </si>
  <si>
    <t>Kraftproduksjon i Norden [TWh]</t>
  </si>
  <si>
    <t>Kraftpriser i nordiske prisområder [øre/kWh]</t>
  </si>
  <si>
    <r>
      <t>Kull-, gass-, og CO</t>
    </r>
    <r>
      <rPr>
        <b/>
        <vertAlign val="subscript"/>
        <sz val="14"/>
        <color rgb="FFFFFFFF"/>
        <rFont val="Calibri"/>
        <family val="2"/>
      </rPr>
      <t>2</t>
    </r>
    <r>
      <rPr>
        <b/>
        <sz val="14"/>
        <color rgb="FFFFFFFF"/>
        <rFont val="Calibri"/>
        <family val="2"/>
      </rPr>
      <t>-priser</t>
    </r>
  </si>
  <si>
    <t xml:space="preserve"> - Kraftbalanse i nordiske prisområder</t>
  </si>
  <si>
    <t xml:space="preserve"> - Kraftpriser i nordiske prisområder</t>
  </si>
  <si>
    <t>Kraftbalanse i nordiske prisområder [TWh]</t>
  </si>
  <si>
    <t>* Antatt valutakurs er 10 NOK/EUR ut analyseperioden.</t>
  </si>
  <si>
    <t>Dette er et vedlegg til NVEs Langsiktig kraftmarkedsanalyse 2019-2040, publisert oktober 2019.</t>
  </si>
  <si>
    <t xml:space="preserve">Vedlegget begrenser seg til forutsetninger for brensels- og CO2-priser, samt produksjon og forbruk i Norden. </t>
  </si>
  <si>
    <t>I tillegg er det inkludert tabeller om kraftbalanser og kraftpriser i de nordiske prisområdene.</t>
  </si>
  <si>
    <t xml:space="preserve">For mer detaljer og om våre vurderinger rundt forutsetninger og resultater, viser vi til vår rapport </t>
  </si>
  <si>
    <t>"Langsikig Kraftmarkedsanalyse 2019-2040", og underlagsrapportene "Kraftproduksjon i Norden til 2040" og "Strømforbruk mot 2040".</t>
  </si>
  <si>
    <t>Følg lenken til rapportene ved å trykke på bildene til høyre.</t>
  </si>
  <si>
    <t>** grunnet avrundinger kan det forekomme avvik mellom hovedtall, og forbruk- og produksjondeling per prisområde og teknologi.</t>
  </si>
  <si>
    <t>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</si>
</sst>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3" formatCode="_-* #,##0.00_-;\-* #,##0.00_-;_-* &quot;-&quot;??_-;_-@_-"/>
    <numFmt numFmtId="164" formatCode="_ &quot;kr&quot;\ * #,##0.00_ ;_ &quot;kr&quot;\ * \-#,##0.00_ ;_ &quot;kr&quot;\ * &quot;-&quot;??_ ;_ @_ "/>
    <numFmt numFmtId="165" formatCode="_ * #,##0.00_ ;_ * \-#,##0.00_ ;_ * &quot;-&quot;??_ ;_ @_ "/>
    <numFmt numFmtId="166" formatCode="###0\ %_ ;_*\-###0\ %_ ;_*&quot;-&quot;"/>
    <numFmt numFmtId="167" formatCode="0&quot; &quot;%"/>
    <numFmt numFmtId="168" formatCode="_-* #,##0.00\ _k_r_-;\-* #,##0.00\ _k_r_-;_-* &quot;-&quot;??\ _k_r_-;_-@_-"/>
    <numFmt numFmtId="169" formatCode="_-* #,##0_-;\-* #,##0_-;_-* &quot;-&quot;??_-;_-@_-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vertAlign val="subscript"/>
      <sz val="11"/>
      <color theme="1"/>
      <name val="Calibri"/>
      <family val="2"/>
    </font>
    <font>
      <i/>
      <sz val="11"/>
      <color theme="1"/>
      <name val="Calibri"/>
      <family val="2"/>
    </font>
    <font>
      <b/>
      <i/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theme="0"/>
      <name val="Calibri"/>
      <family val="2"/>
    </font>
    <font>
      <sz val="10"/>
      <color rgb="FF3F3F76"/>
      <name val="Calibri"/>
      <family val="2"/>
    </font>
    <font>
      <b/>
      <sz val="10"/>
      <color theme="0"/>
      <name val="Calibri"/>
      <family val="2"/>
    </font>
    <font>
      <sz val="10"/>
      <name val="Calibri"/>
      <family val="2"/>
    </font>
    <font>
      <sz val="10"/>
      <color theme="6" tint="-0.24994659260841701"/>
      <name val="Calibri"/>
      <family val="2"/>
    </font>
    <font>
      <u/>
      <sz val="10"/>
      <color theme="11"/>
      <name val="Calibri"/>
      <family val="2"/>
    </font>
    <font>
      <u/>
      <sz val="10"/>
      <color theme="10"/>
      <name val="Calibri"/>
      <family val="2"/>
    </font>
    <font>
      <sz val="10"/>
      <color rgb="FF7030A0"/>
      <name val="Calibri"/>
      <family val="2"/>
    </font>
    <font>
      <sz val="10"/>
      <color rgb="FFC00000"/>
      <name val="Calibri"/>
      <family val="2"/>
    </font>
    <font>
      <i/>
      <sz val="10"/>
      <color rgb="FF7F7F7F"/>
      <name val="Calibri"/>
      <family val="2"/>
    </font>
    <font>
      <sz val="11"/>
      <color rgb="FF000000"/>
      <name val="Calibri"/>
      <family val="2"/>
    </font>
    <font>
      <sz val="8"/>
      <name val="Verdana"/>
      <family val="2"/>
    </font>
    <font>
      <sz val="11"/>
      <color indexed="8"/>
      <name val="Calibri"/>
      <family val="2"/>
    </font>
    <font>
      <b/>
      <sz val="14"/>
      <color theme="0"/>
      <name val="Calibri"/>
      <family val="2"/>
      <scheme val="minor"/>
    </font>
    <font>
      <b/>
      <sz val="14"/>
      <color rgb="FFFFFFFF"/>
      <name val="Calibri"/>
      <family val="2"/>
    </font>
    <font>
      <b/>
      <vertAlign val="subscript"/>
      <sz val="14"/>
      <color rgb="FFFFFFFF"/>
      <name val="Calibri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C000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dotted">
        <color theme="0"/>
      </left>
      <right style="dotted">
        <color theme="0"/>
      </right>
      <top style="dotted">
        <color theme="0"/>
      </top>
      <bottom style="dotted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double">
        <color rgb="FF7030A0"/>
      </bottom>
      <diagonal/>
    </border>
    <border>
      <left style="mediumDashed">
        <color theme="1"/>
      </left>
      <right style="mediumDashed">
        <color theme="1"/>
      </right>
      <top style="mediumDashed">
        <color theme="1"/>
      </top>
      <bottom style="mediumDashed">
        <color theme="1"/>
      </bottom>
      <diagonal/>
    </border>
  </borders>
  <cellStyleXfs count="5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7" fillId="36" borderId="0" applyNumberFormat="0" applyBorder="0" applyAlignment="0"/>
    <xf numFmtId="43" fontId="28" fillId="0" borderId="0" applyFont="0" applyFill="0" applyBorder="0" applyAlignment="0" applyProtection="0"/>
    <xf numFmtId="0" fontId="27" fillId="36" borderId="0" applyNumberFormat="0" applyBorder="0" applyAlignment="0">
      <alignment horizontal="center" vertical="center"/>
    </xf>
    <xf numFmtId="0" fontId="28" fillId="0" borderId="0"/>
    <xf numFmtId="0" fontId="27" fillId="36" borderId="0" applyNumberFormat="0" applyBorder="0" applyAlignment="0"/>
    <xf numFmtId="165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8" fillId="0" borderId="0"/>
    <xf numFmtId="0" fontId="30" fillId="21" borderId="0" applyNumberFormat="0" applyFont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/>
    <xf numFmtId="0" fontId="30" fillId="9" borderId="0" applyNumberFormat="0" applyFont="0" applyBorder="0" applyAlignment="0" applyProtection="0"/>
    <xf numFmtId="0" fontId="30" fillId="17" borderId="0" applyNumberFormat="0" applyFont="0" applyBorder="0" applyAlignment="0" applyProtection="0"/>
    <xf numFmtId="0" fontId="30" fillId="25" borderId="0" applyNumberFormat="0" applyFont="0" applyBorder="0" applyAlignment="0" applyProtection="0"/>
    <xf numFmtId="0" fontId="33" fillId="36" borderId="0" applyNumberFormat="0" applyFont="0" applyBorder="0" applyAlignment="0" applyProtection="0"/>
    <xf numFmtId="0" fontId="33" fillId="39" borderId="14">
      <alignment horizontal="center"/>
      <protection locked="0"/>
    </xf>
    <xf numFmtId="166" fontId="18" fillId="0" borderId="0" applyFont="0" applyFill="0" applyBorder="0" applyAlignment="0" applyProtection="0"/>
    <xf numFmtId="0" fontId="32" fillId="41" borderId="0" applyNumberFormat="0" applyBorder="0" applyProtection="0">
      <alignment horizontal="center" vertical="center"/>
    </xf>
    <xf numFmtId="0" fontId="19" fillId="40" borderId="0" applyNumberFormat="0" applyBorder="0" applyProtection="0">
      <alignment horizontal="center" vertical="center"/>
    </xf>
    <xf numFmtId="0" fontId="37" fillId="0" borderId="15" applyNumberFormat="0" applyFill="0" applyAlignment="0" applyProtection="0"/>
    <xf numFmtId="0" fontId="19" fillId="38" borderId="16" applyNumberFormat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30" fillId="21" borderId="0" applyNumberFormat="0" applyFont="0" applyBorder="0" applyAlignment="0" applyProtection="0"/>
    <xf numFmtId="0" fontId="31" fillId="37" borderId="13" applyNumberFormat="0" applyAlignment="0">
      <protection locked="0"/>
    </xf>
    <xf numFmtId="0" fontId="34" fillId="0" borderId="0" applyNumberFormat="0" applyFill="0" applyBorder="0" applyAlignment="0"/>
    <xf numFmtId="0" fontId="30" fillId="9" borderId="0" applyNumberFormat="0" applyFont="0" applyBorder="0" applyAlignment="0" applyProtection="0"/>
    <xf numFmtId="0" fontId="30" fillId="17" borderId="0" applyNumberFormat="0" applyFont="0" applyBorder="0" applyAlignment="0" applyProtection="0"/>
    <xf numFmtId="0" fontId="30" fillId="25" borderId="0" applyNumberFormat="0" applyFont="0" applyBorder="0" applyAlignment="0" applyProtection="0"/>
    <xf numFmtId="166" fontId="18" fillId="0" borderId="0" applyFont="0" applyFill="0" applyBorder="0" applyAlignment="0" applyProtection="0"/>
    <xf numFmtId="0" fontId="32" fillId="34" borderId="0" applyNumberFormat="0" applyBorder="0" applyProtection="0">
      <alignment horizontal="center" vertical="center"/>
    </xf>
    <xf numFmtId="0" fontId="32" fillId="41" borderId="0" applyNumberFormat="0" applyBorder="0" applyProtection="0">
      <alignment horizontal="center" vertical="center"/>
    </xf>
    <xf numFmtId="0" fontId="19" fillId="40" borderId="0" applyNumberFormat="0" applyBorder="0" applyProtection="0">
      <alignment horizontal="center" vertical="center"/>
    </xf>
    <xf numFmtId="0" fontId="37" fillId="0" borderId="15" applyNumberFormat="0" applyFill="0" applyAlignment="0" applyProtection="0"/>
    <xf numFmtId="0" fontId="19" fillId="38" borderId="16" applyNumberFormat="0" applyAlignment="0" applyProtection="0"/>
    <xf numFmtId="0" fontId="38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3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8" fillId="0" borderId="0"/>
    <xf numFmtId="0" fontId="40" fillId="0" borderId="0"/>
    <xf numFmtId="167" fontId="40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/>
    <xf numFmtId="168" fontId="4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4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2" fillId="41" borderId="0" applyNumberFormat="0" applyBorder="0" applyProtection="0">
      <alignment horizontal="center" vertical="center"/>
    </xf>
    <xf numFmtId="0" fontId="19" fillId="40" borderId="0" applyNumberFormat="0" applyBorder="0" applyProtection="0">
      <alignment horizontal="center" vertical="center"/>
    </xf>
    <xf numFmtId="0" fontId="32" fillId="34" borderId="0" applyNumberFormat="0" applyBorder="0" applyProtection="0">
      <alignment horizontal="center" vertical="center"/>
    </xf>
    <xf numFmtId="0" fontId="31" fillId="37" borderId="13" applyNumberFormat="0" applyAlignment="0">
      <protection locked="0"/>
    </xf>
    <xf numFmtId="165" fontId="28" fillId="0" borderId="0" applyFont="0" applyFill="0" applyBorder="0" applyAlignment="0" applyProtection="0"/>
    <xf numFmtId="0" fontId="27" fillId="36" borderId="0" applyNumberFormat="0" applyBorder="0" applyAlignment="0"/>
    <xf numFmtId="0" fontId="19" fillId="38" borderId="16" applyNumberFormat="0" applyAlignment="0" applyProtection="0"/>
    <xf numFmtId="9" fontId="27" fillId="0" borderId="0" applyFont="0" applyFill="0" applyBorder="0" applyAlignment="0" applyProtection="0"/>
    <xf numFmtId="0" fontId="1" fillId="0" borderId="0"/>
    <xf numFmtId="0" fontId="1" fillId="0" borderId="0"/>
    <xf numFmtId="165" fontId="28" fillId="0" borderId="0" applyFont="0" applyFill="0" applyBorder="0" applyAlignment="0" applyProtection="0"/>
    <xf numFmtId="0" fontId="27" fillId="36" borderId="0" applyNumberFormat="0" applyBorder="0" applyAlignment="0"/>
    <xf numFmtId="43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1" fillId="37" borderId="13" applyNumberFormat="0" applyAlignment="0">
      <protection locked="0"/>
    </xf>
    <xf numFmtId="0" fontId="32" fillId="34" borderId="0" applyNumberFormat="0" applyBorder="0" applyProtection="0">
      <alignment horizontal="center" vertical="center"/>
    </xf>
    <xf numFmtId="0" fontId="32" fillId="41" borderId="0" applyNumberFormat="0" applyBorder="0" applyProtection="0">
      <alignment horizontal="center" vertical="center"/>
    </xf>
    <xf numFmtId="0" fontId="19" fillId="40" borderId="0" applyNumberFormat="0" applyBorder="0" applyProtection="0">
      <alignment horizontal="center" vertical="center"/>
    </xf>
    <xf numFmtId="0" fontId="19" fillId="38" borderId="16" applyNumberFormat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9" fontId="1" fillId="0" borderId="0" applyFont="0" applyFill="0" applyBorder="0" applyAlignment="0" applyProtection="0"/>
    <xf numFmtId="0" fontId="2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" fillId="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55">
    <xf numFmtId="0" fontId="0" fillId="0" borderId="0" xfId="0"/>
    <xf numFmtId="0" fontId="0" fillId="33" borderId="0" xfId="0" applyFill="1"/>
    <xf numFmtId="0" fontId="16" fillId="33" borderId="0" xfId="0" applyFont="1" applyFill="1"/>
    <xf numFmtId="0" fontId="0" fillId="33" borderId="0" xfId="0" applyFill="1" applyAlignment="1">
      <alignment horizontal="center" vertical="center"/>
    </xf>
    <xf numFmtId="0" fontId="0" fillId="35" borderId="10" xfId="0" applyFill="1" applyBorder="1"/>
    <xf numFmtId="0" fontId="16" fillId="35" borderId="0" xfId="0" applyFont="1" applyFill="1"/>
    <xf numFmtId="0" fontId="0" fillId="35" borderId="0" xfId="0" applyFill="1"/>
    <xf numFmtId="1" fontId="0" fillId="35" borderId="0" xfId="0" applyNumberFormat="1" applyFill="1" applyAlignment="1">
      <alignment horizontal="center" vertical="center"/>
    </xf>
    <xf numFmtId="0" fontId="0" fillId="35" borderId="10" xfId="0" applyFill="1" applyBorder="1" applyAlignment="1">
      <alignment horizontal="center"/>
    </xf>
    <xf numFmtId="0" fontId="0" fillId="35" borderId="10" xfId="0" applyFill="1" applyBorder="1" applyAlignment="1">
      <alignment horizontal="left"/>
    </xf>
    <xf numFmtId="0" fontId="23" fillId="35" borderId="0" xfId="0" applyFont="1" applyFill="1" applyAlignment="1">
      <alignment vertical="center" wrapText="1"/>
    </xf>
    <xf numFmtId="0" fontId="0" fillId="35" borderId="0" xfId="0" applyFont="1" applyFill="1"/>
    <xf numFmtId="0" fontId="20" fillId="35" borderId="0" xfId="0" applyFont="1" applyFill="1" applyAlignment="1">
      <alignment horizontal="center" vertical="center" wrapText="1"/>
    </xf>
    <xf numFmtId="0" fontId="21" fillId="35" borderId="0" xfId="0" applyFont="1" applyFill="1" applyBorder="1" applyAlignment="1">
      <alignment vertical="center" wrapText="1"/>
    </xf>
    <xf numFmtId="0" fontId="20" fillId="35" borderId="0" xfId="0" applyFont="1" applyFill="1" applyAlignment="1">
      <alignment horizontal="right" vertical="center" wrapText="1"/>
    </xf>
    <xf numFmtId="0" fontId="23" fillId="35" borderId="0" xfId="0" applyFont="1" applyFill="1" applyAlignment="1">
      <alignment horizontal="center" vertical="center" wrapText="1"/>
    </xf>
    <xf numFmtId="0" fontId="23" fillId="35" borderId="11" xfId="0" applyFont="1" applyFill="1" applyBorder="1" applyAlignment="1">
      <alignment horizontal="center" vertical="center" wrapText="1"/>
    </xf>
    <xf numFmtId="0" fontId="24" fillId="35" borderId="0" xfId="0" applyFont="1" applyFill="1" applyAlignment="1">
      <alignment horizontal="right" vertical="center" wrapText="1"/>
    </xf>
    <xf numFmtId="0" fontId="20" fillId="35" borderId="11" xfId="0" applyFont="1" applyFill="1" applyBorder="1" applyAlignment="1">
      <alignment horizontal="center" vertical="center" wrapText="1"/>
    </xf>
    <xf numFmtId="0" fontId="20" fillId="35" borderId="12" xfId="0" applyFont="1" applyFill="1" applyBorder="1" applyAlignment="1">
      <alignment vertical="center" wrapText="1"/>
    </xf>
    <xf numFmtId="1" fontId="0" fillId="35" borderId="0" xfId="0" applyNumberFormat="1" applyFill="1"/>
    <xf numFmtId="0" fontId="16" fillId="33" borderId="0" xfId="0" applyFont="1" applyFill="1" applyAlignment="1"/>
    <xf numFmtId="0" fontId="0" fillId="33" borderId="0" xfId="0" applyFont="1" applyFill="1"/>
    <xf numFmtId="0" fontId="40" fillId="35" borderId="0" xfId="0" applyFont="1" applyFill="1" applyProtection="1"/>
    <xf numFmtId="0" fontId="26" fillId="35" borderId="0" xfId="0" applyFont="1" applyFill="1" applyAlignment="1"/>
    <xf numFmtId="1" fontId="0" fillId="35" borderId="0" xfId="0" applyNumberFormat="1" applyFont="1" applyFill="1" applyAlignment="1">
      <alignment horizontal="center"/>
    </xf>
    <xf numFmtId="1" fontId="0" fillId="35" borderId="0" xfId="0" applyNumberFormat="1" applyFill="1" applyAlignment="1">
      <alignment horizontal="center"/>
    </xf>
    <xf numFmtId="1" fontId="0" fillId="35" borderId="0" xfId="0" applyNumberFormat="1" applyFont="1" applyFill="1" applyBorder="1" applyAlignment="1">
      <alignment horizontal="center"/>
    </xf>
    <xf numFmtId="0" fontId="0" fillId="33" borderId="0" xfId="0" applyFont="1" applyFill="1" applyAlignment="1">
      <alignment horizontal="center"/>
    </xf>
    <xf numFmtId="0" fontId="0" fillId="33" borderId="0" xfId="0" applyFill="1" applyAlignment="1">
      <alignment horizontal="center"/>
    </xf>
    <xf numFmtId="0" fontId="40" fillId="35" borderId="10" xfId="0" applyFont="1" applyFill="1" applyBorder="1" applyAlignment="1" applyProtection="1">
      <alignment horizontal="center" vertical="center" wrapText="1"/>
    </xf>
    <xf numFmtId="0" fontId="0" fillId="35" borderId="10" xfId="0" applyFont="1" applyFill="1" applyBorder="1" applyAlignment="1">
      <alignment horizontal="center" vertical="center" wrapText="1"/>
    </xf>
    <xf numFmtId="1" fontId="0" fillId="33" borderId="0" xfId="0" applyNumberFormat="1" applyFill="1"/>
    <xf numFmtId="0" fontId="0" fillId="0" borderId="0" xfId="0" applyFill="1"/>
    <xf numFmtId="0" fontId="40" fillId="35" borderId="10" xfId="0" applyFont="1" applyFill="1" applyBorder="1" applyAlignment="1" applyProtection="1">
      <alignment horizontal="left" vertical="center"/>
    </xf>
    <xf numFmtId="0" fontId="0" fillId="35" borderId="10" xfId="0" applyFill="1" applyBorder="1" applyAlignment="1">
      <alignment horizontal="left" vertical="center"/>
    </xf>
    <xf numFmtId="169" fontId="0" fillId="35" borderId="0" xfId="540" applyNumberFormat="1" applyFont="1" applyFill="1" applyAlignment="1">
      <alignment horizontal="center"/>
    </xf>
    <xf numFmtId="169" fontId="0" fillId="33" borderId="0" xfId="540" applyNumberFormat="1" applyFont="1" applyFill="1" applyAlignment="1">
      <alignment horizontal="center"/>
    </xf>
    <xf numFmtId="1" fontId="0" fillId="35" borderId="10" xfId="0" applyNumberFormat="1" applyFill="1" applyBorder="1" applyAlignment="1">
      <alignment horizontal="center"/>
    </xf>
    <xf numFmtId="1" fontId="0" fillId="35" borderId="0" xfId="540" applyNumberFormat="1" applyFont="1" applyFill="1" applyAlignment="1">
      <alignment horizontal="center"/>
    </xf>
    <xf numFmtId="1" fontId="0" fillId="33" borderId="0" xfId="540" applyNumberFormat="1" applyFont="1" applyFill="1" applyAlignment="1">
      <alignment horizontal="center"/>
    </xf>
    <xf numFmtId="0" fontId="46" fillId="35" borderId="0" xfId="0" applyFont="1" applyFill="1"/>
    <xf numFmtId="0" fontId="47" fillId="35" borderId="0" xfId="0" applyFont="1" applyFill="1"/>
    <xf numFmtId="0" fontId="48" fillId="35" borderId="0" xfId="541" applyFont="1" applyFill="1"/>
    <xf numFmtId="0" fontId="48" fillId="35" borderId="0" xfId="541" quotePrefix="1" applyFont="1" applyFill="1"/>
    <xf numFmtId="0" fontId="48" fillId="0" borderId="0" xfId="541" quotePrefix="1" applyFont="1"/>
    <xf numFmtId="0" fontId="49" fillId="35" borderId="0" xfId="0" applyFont="1" applyFill="1"/>
    <xf numFmtId="0" fontId="25" fillId="35" borderId="0" xfId="541" quotePrefix="1" applyFont="1" applyFill="1"/>
    <xf numFmtId="0" fontId="25" fillId="0" borderId="0" xfId="541" quotePrefix="1" applyFont="1"/>
    <xf numFmtId="0" fontId="43" fillId="34" borderId="0" xfId="0" applyFont="1" applyFill="1" applyAlignment="1">
      <alignment horizontal="center"/>
    </xf>
    <xf numFmtId="0" fontId="21" fillId="35" borderId="12" xfId="0" applyFont="1" applyFill="1" applyBorder="1" applyAlignment="1">
      <alignment horizontal="center" vertical="center" wrapText="1"/>
    </xf>
    <xf numFmtId="0" fontId="21" fillId="35" borderId="0" xfId="0" applyFont="1" applyFill="1" applyBorder="1" applyAlignment="1">
      <alignment horizontal="center" vertical="center" wrapText="1"/>
    </xf>
    <xf numFmtId="0" fontId="44" fillId="34" borderId="0" xfId="0" applyFont="1" applyFill="1" applyAlignment="1">
      <alignment horizontal="center" vertical="center" wrapText="1"/>
    </xf>
    <xf numFmtId="0" fontId="21" fillId="35" borderId="0" xfId="0" applyFont="1" applyFill="1" applyAlignment="1">
      <alignment horizontal="center" vertical="center" wrapText="1"/>
    </xf>
    <xf numFmtId="0" fontId="21" fillId="35" borderId="11" xfId="0" applyFont="1" applyFill="1" applyBorder="1" applyAlignment="1">
      <alignment horizontal="center" vertical="center" wrapText="1"/>
    </xf>
  </cellXfs>
  <cellStyles count="5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1 2" xfId="71" xr:uid="{00000000-0005-0000-0000-000012000000}"/>
    <cellStyle name="Accent1 3" xfId="54" xr:uid="{00000000-0005-0000-0000-000013000000}"/>
    <cellStyle name="Accent2" xfId="22" builtinId="33" customBuiltin="1"/>
    <cellStyle name="Accent3" xfId="26" builtinId="37" customBuiltin="1"/>
    <cellStyle name="Accent3 2" xfId="72" xr:uid="{00000000-0005-0000-0000-000014000000}"/>
    <cellStyle name="Accent3 3" xfId="55" xr:uid="{00000000-0005-0000-0000-000015000000}"/>
    <cellStyle name="Accent4" xfId="30" builtinId="41" customBuiltin="1"/>
    <cellStyle name="Accent4 2" xfId="68" xr:uid="{00000000-0005-0000-0000-000016000000}"/>
    <cellStyle name="Accent4 3" xfId="50" xr:uid="{00000000-0005-0000-0000-000017000000}"/>
    <cellStyle name="Accent5" xfId="34" builtinId="45" customBuiltin="1"/>
    <cellStyle name="Accent5 2" xfId="73" xr:uid="{00000000-0005-0000-0000-000018000000}"/>
    <cellStyle name="Accent5 3" xfId="56" xr:uid="{00000000-0005-0000-0000-000019000000}"/>
    <cellStyle name="Accent6" xfId="38" builtinId="49" customBuiltin="1"/>
    <cellStyle name="Background" xfId="57" xr:uid="{00000000-0005-0000-0000-00001A000000}"/>
    <cellStyle name="Bad" xfId="7" builtinId="27" customBuiltin="1"/>
    <cellStyle name="Bad 2" xfId="76" xr:uid="{00000000-0005-0000-0000-00001B000000}"/>
    <cellStyle name="Bad 3" xfId="166" xr:uid="{00000000-0005-0000-0000-00001C000000}"/>
    <cellStyle name="Calculation" xfId="11" builtinId="22" customBuiltin="1"/>
    <cellStyle name="Calculation 2" xfId="70" xr:uid="{00000000-0005-0000-0000-00001E000000}"/>
    <cellStyle name="Calculation 3" xfId="53" xr:uid="{00000000-0005-0000-0000-00001F000000}"/>
    <cellStyle name="Check Cell" xfId="13" builtinId="23" customBuiltin="1"/>
    <cellStyle name="Check Cell 2" xfId="79" xr:uid="{00000000-0005-0000-0000-000020000000}"/>
    <cellStyle name="Check Cell 3" xfId="172" xr:uid="{00000000-0005-0000-0000-000021000000}"/>
    <cellStyle name="Comma" xfId="540" builtinId="3"/>
    <cellStyle name="Comma 2" xfId="47" xr:uid="{00000000-0005-0000-0000-000022000000}"/>
    <cellStyle name="Comma 2 2" xfId="91" xr:uid="{00000000-0005-0000-0000-000023000000}"/>
    <cellStyle name="Comma 2 2 2" xfId="92" xr:uid="{00000000-0005-0000-0000-000024000000}"/>
    <cellStyle name="Comma 2 2 2 2" xfId="163" xr:uid="{00000000-0005-0000-0000-000025000000}"/>
    <cellStyle name="Comma 2 2 2 2 2" xfId="317" xr:uid="{00000000-0005-0000-0000-000026000000}"/>
    <cellStyle name="Comma 2 2 2 2 2 2" xfId="453" xr:uid="{00000000-0005-0000-0000-000027000000}"/>
    <cellStyle name="Comma 2 2 2 2 3" xfId="247" xr:uid="{00000000-0005-0000-0000-000028000000}"/>
    <cellStyle name="Comma 2 2 2 2 3 2" xfId="522" xr:uid="{00000000-0005-0000-0000-000029000000}"/>
    <cellStyle name="Comma 2 2 2 2 4" xfId="386" xr:uid="{00000000-0005-0000-0000-00002A000000}"/>
    <cellStyle name="Comma 2 2 3" xfId="145" xr:uid="{00000000-0005-0000-0000-00002B000000}"/>
    <cellStyle name="Comma 2 2 3 2" xfId="299" xr:uid="{00000000-0005-0000-0000-00002C000000}"/>
    <cellStyle name="Comma 2 2 3 2 2" xfId="435" xr:uid="{00000000-0005-0000-0000-00002D000000}"/>
    <cellStyle name="Comma 2 2 3 3" xfId="229" xr:uid="{00000000-0005-0000-0000-00002E000000}"/>
    <cellStyle name="Comma 2 2 3 3 2" xfId="504" xr:uid="{00000000-0005-0000-0000-00002F000000}"/>
    <cellStyle name="Comma 2 2 3 4" xfId="368" xr:uid="{00000000-0005-0000-0000-000030000000}"/>
    <cellStyle name="Comma 2 2 4" xfId="261" xr:uid="{00000000-0005-0000-0000-000031000000}"/>
    <cellStyle name="Comma 2 2 4 2" xfId="397" xr:uid="{00000000-0005-0000-0000-000032000000}"/>
    <cellStyle name="Comma 2 2 5" xfId="191" xr:uid="{00000000-0005-0000-0000-000033000000}"/>
    <cellStyle name="Comma 2 2 5 2" xfId="466" xr:uid="{00000000-0005-0000-0000-000034000000}"/>
    <cellStyle name="Comma 2 2 6" xfId="330" xr:uid="{00000000-0005-0000-0000-000035000000}"/>
    <cellStyle name="Comma 2 3" xfId="93" xr:uid="{00000000-0005-0000-0000-000036000000}"/>
    <cellStyle name="Comma 2 3 2" xfId="154" xr:uid="{00000000-0005-0000-0000-000037000000}"/>
    <cellStyle name="Comma 2 3 2 2" xfId="308" xr:uid="{00000000-0005-0000-0000-000038000000}"/>
    <cellStyle name="Comma 2 3 2 2 2" xfId="444" xr:uid="{00000000-0005-0000-0000-000039000000}"/>
    <cellStyle name="Comma 2 3 2 3" xfId="238" xr:uid="{00000000-0005-0000-0000-00003A000000}"/>
    <cellStyle name="Comma 2 3 2 3 2" xfId="513" xr:uid="{00000000-0005-0000-0000-00003B000000}"/>
    <cellStyle name="Comma 2 3 2 4" xfId="377" xr:uid="{00000000-0005-0000-0000-00003C000000}"/>
    <cellStyle name="Comma 2 3 3" xfId="262" xr:uid="{00000000-0005-0000-0000-00003D000000}"/>
    <cellStyle name="Comma 2 3 3 2" xfId="398" xr:uid="{00000000-0005-0000-0000-00003E000000}"/>
    <cellStyle name="Comma 2 3 4" xfId="192" xr:uid="{00000000-0005-0000-0000-00003F000000}"/>
    <cellStyle name="Comma 2 3 4 2" xfId="467" xr:uid="{00000000-0005-0000-0000-000040000000}"/>
    <cellStyle name="Comma 2 3 5" xfId="331" xr:uid="{00000000-0005-0000-0000-000041000000}"/>
    <cellStyle name="Comma 2 4" xfId="94" xr:uid="{00000000-0005-0000-0000-000042000000}"/>
    <cellStyle name="Comma 2 5" xfId="136" xr:uid="{00000000-0005-0000-0000-000043000000}"/>
    <cellStyle name="Comma 2 5 2" xfId="290" xr:uid="{00000000-0005-0000-0000-000044000000}"/>
    <cellStyle name="Comma 2 5 2 2" xfId="426" xr:uid="{00000000-0005-0000-0000-000045000000}"/>
    <cellStyle name="Comma 2 5 3" xfId="220" xr:uid="{00000000-0005-0000-0000-000046000000}"/>
    <cellStyle name="Comma 2 5 3 2" xfId="495" xr:uid="{00000000-0005-0000-0000-000047000000}"/>
    <cellStyle name="Comma 2 5 4" xfId="359" xr:uid="{00000000-0005-0000-0000-000048000000}"/>
    <cellStyle name="Comma 2 6" xfId="90" xr:uid="{00000000-0005-0000-0000-000049000000}"/>
    <cellStyle name="Comma 3" xfId="95" xr:uid="{00000000-0005-0000-0000-00004A000000}"/>
    <cellStyle name="Comma 3 2" xfId="263" xr:uid="{00000000-0005-0000-0000-00004B000000}"/>
    <cellStyle name="Comma 3 2 2" xfId="399" xr:uid="{00000000-0005-0000-0000-00004C000000}"/>
    <cellStyle name="Comma 3 3" xfId="193" xr:uid="{00000000-0005-0000-0000-00004D000000}"/>
    <cellStyle name="Comma 3 3 2" xfId="468" xr:uid="{00000000-0005-0000-0000-00004E000000}"/>
    <cellStyle name="Comma 3 4" xfId="332" xr:uid="{00000000-0005-0000-0000-00004F000000}"/>
    <cellStyle name="Comma 4" xfId="96" xr:uid="{00000000-0005-0000-0000-000050000000}"/>
    <cellStyle name="Comma 5" xfId="97" xr:uid="{00000000-0005-0000-0000-000051000000}"/>
    <cellStyle name="Comma 5 10" xfId="333" xr:uid="{00000000-0005-0000-0000-000052000000}"/>
    <cellStyle name="Comma 5 2" xfId="253" xr:uid="{00000000-0005-0000-0000-000053000000}"/>
    <cellStyle name="Comma 5 2 2" xfId="525" xr:uid="{00000000-0005-0000-0000-000054000000}"/>
    <cellStyle name="Comma 5 2 3" xfId="534" xr:uid="{00000000-0005-0000-0000-000055000000}"/>
    <cellStyle name="Comma 5 2 4" xfId="391" xr:uid="{00000000-0005-0000-0000-000056000000}"/>
    <cellStyle name="Comma 5 3" xfId="264" xr:uid="{00000000-0005-0000-0000-000057000000}"/>
    <cellStyle name="Comma 5 3 2" xfId="527" xr:uid="{00000000-0005-0000-0000-000058000000}"/>
    <cellStyle name="Comma 5 3 3" xfId="536" xr:uid="{00000000-0005-0000-0000-000059000000}"/>
    <cellStyle name="Comma 5 3 4" xfId="400" xr:uid="{00000000-0005-0000-0000-00005A000000}"/>
    <cellStyle name="Comma 5 4" xfId="320" xr:uid="{00000000-0005-0000-0000-00005B000000}"/>
    <cellStyle name="Comma 5 4 2" xfId="528" xr:uid="{00000000-0005-0000-0000-00005C000000}"/>
    <cellStyle name="Comma 5 4 3" xfId="537" xr:uid="{00000000-0005-0000-0000-00005D000000}"/>
    <cellStyle name="Comma 5 4 4" xfId="456" xr:uid="{00000000-0005-0000-0000-00005E000000}"/>
    <cellStyle name="Comma 5 5" xfId="321" xr:uid="{00000000-0005-0000-0000-00005F000000}"/>
    <cellStyle name="Comma 5 5 2" xfId="529" xr:uid="{00000000-0005-0000-0000-000060000000}"/>
    <cellStyle name="Comma 5 5 3" xfId="538" xr:uid="{00000000-0005-0000-0000-000061000000}"/>
    <cellStyle name="Comma 5 5 4" xfId="457" xr:uid="{00000000-0005-0000-0000-000062000000}"/>
    <cellStyle name="Comma 5 6" xfId="322" xr:uid="{00000000-0005-0000-0000-000063000000}"/>
    <cellStyle name="Comma 5 6 2" xfId="530" xr:uid="{00000000-0005-0000-0000-000064000000}"/>
    <cellStyle name="Comma 5 6 3" xfId="539" xr:uid="{00000000-0005-0000-0000-000065000000}"/>
    <cellStyle name="Comma 5 6 4" xfId="458" xr:uid="{00000000-0005-0000-0000-000066000000}"/>
    <cellStyle name="Comma 5 7" xfId="194" xr:uid="{00000000-0005-0000-0000-000067000000}"/>
    <cellStyle name="Comma 5 7 2" xfId="533" xr:uid="{00000000-0005-0000-0000-000068000000}"/>
    <cellStyle name="Comma 5 7 3" xfId="469" xr:uid="{00000000-0005-0000-0000-000069000000}"/>
    <cellStyle name="Comma 5 8" xfId="459" xr:uid="{00000000-0005-0000-0000-00006A000000}"/>
    <cellStyle name="Comma 5 9" xfId="531" xr:uid="{00000000-0005-0000-0000-00006B000000}"/>
    <cellStyle name="Comma 6" xfId="170" xr:uid="{00000000-0005-0000-0000-00006C000000}"/>
    <cellStyle name="Currency 2" xfId="98" xr:uid="{00000000-0005-0000-0000-00006D000000}"/>
    <cellStyle name="Currency 2 2" xfId="265" xr:uid="{00000000-0005-0000-0000-00006E000000}"/>
    <cellStyle name="Currency 2 2 2" xfId="401" xr:uid="{00000000-0005-0000-0000-00006F000000}"/>
    <cellStyle name="Currency 2 3" xfId="195" xr:uid="{00000000-0005-0000-0000-000070000000}"/>
    <cellStyle name="Currency 2 3 2" xfId="470" xr:uid="{00000000-0005-0000-0000-000071000000}"/>
    <cellStyle name="Currency 2 4" xfId="334" xr:uid="{00000000-0005-0000-0000-000072000000}"/>
    <cellStyle name="Currency 3" xfId="99" xr:uid="{00000000-0005-0000-0000-000073000000}"/>
    <cellStyle name="Currency 3 2" xfId="266" xr:uid="{00000000-0005-0000-0000-000074000000}"/>
    <cellStyle name="Currency 3 2 2" xfId="402" xr:uid="{00000000-0005-0000-0000-000075000000}"/>
    <cellStyle name="Currency 3 3" xfId="196" xr:uid="{00000000-0005-0000-0000-000076000000}"/>
    <cellStyle name="Currency 3 3 2" xfId="471" xr:uid="{00000000-0005-0000-0000-000077000000}"/>
    <cellStyle name="Currency 3 4" xfId="335" xr:uid="{00000000-0005-0000-0000-000078000000}"/>
    <cellStyle name="Dårlig 2" xfId="182" xr:uid="{00000000-0005-0000-0000-00007A000000}"/>
    <cellStyle name="Dårlig 3" xfId="60" xr:uid="{00000000-0005-0000-0000-00007B000000}"/>
    <cellStyle name="Explanatory Text" xfId="16" builtinId="53" customBuiltin="1"/>
    <cellStyle name="Explanatory Text 2" xfId="82" xr:uid="{00000000-0005-0000-0000-00007C000000}"/>
    <cellStyle name="Followed Hyperlink 2" xfId="52" xr:uid="{00000000-0005-0000-0000-00007D000000}"/>
    <cellStyle name="God 2" xfId="181" xr:uid="{00000000-0005-0000-0000-000080000000}"/>
    <cellStyle name="Good" xfId="6" builtinId="26" customBuiltin="1"/>
    <cellStyle name="Good 2" xfId="75" xr:uid="{00000000-0005-0000-0000-000081000000}"/>
    <cellStyle name="Good 3" xfId="168" xr:uid="{00000000-0005-0000-0000-000082000000}"/>
    <cellStyle name="Good 4" xfId="252" xr:uid="{00000000-0005-0000-0000-000083000000}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541" builtinId="8"/>
    <cellStyle name="Hyperlink 2" xfId="51" xr:uid="{00000000-0005-0000-0000-000085000000}"/>
    <cellStyle name="Hyperlink 2 2" xfId="101" xr:uid="{00000000-0005-0000-0000-000086000000}"/>
    <cellStyle name="Hyperlink 2 3" xfId="102" xr:uid="{00000000-0005-0000-0000-000087000000}"/>
    <cellStyle name="Hyperlink 2 4" xfId="100" xr:uid="{00000000-0005-0000-0000-000088000000}"/>
    <cellStyle name="Hyperlink 3" xfId="103" xr:uid="{00000000-0005-0000-0000-000089000000}"/>
    <cellStyle name="Hyperlink 4" xfId="104" xr:uid="{00000000-0005-0000-0000-00008A000000}"/>
    <cellStyle name="Hyperlink 5" xfId="88" xr:uid="{00000000-0005-0000-0000-00008B000000}"/>
    <cellStyle name="Inndata 2" xfId="180" xr:uid="{00000000-0005-0000-0000-00008D000000}"/>
    <cellStyle name="Input" xfId="9" builtinId="20" customBuiltin="1"/>
    <cellStyle name="Input 2" xfId="69" xr:uid="{00000000-0005-0000-0000-00008E000000}"/>
    <cellStyle name="Input 3" xfId="169" xr:uid="{00000000-0005-0000-0000-00008F000000}"/>
    <cellStyle name="Komma 2" xfId="176" xr:uid="{00000000-0005-0000-0000-000092000000}"/>
    <cellStyle name="Komma 3" xfId="178" xr:uid="{00000000-0005-0000-0000-000093000000}"/>
    <cellStyle name="Komma 3 2" xfId="255" xr:uid="{00000000-0005-0000-0000-000094000000}"/>
    <cellStyle name="Komma 3 2 2" xfId="526" xr:uid="{00000000-0005-0000-0000-000095000000}"/>
    <cellStyle name="Komma 3 2 3" xfId="535" xr:uid="{00000000-0005-0000-0000-000096000000}"/>
    <cellStyle name="Komma 3 3" xfId="461" xr:uid="{00000000-0005-0000-0000-000097000000}"/>
    <cellStyle name="Komma 3 4" xfId="532" xr:uid="{00000000-0005-0000-0000-000098000000}"/>
    <cellStyle name="Komma 4" xfId="43" xr:uid="{00000000-0005-0000-0000-000099000000}"/>
    <cellStyle name="Kontrollcelle 2" xfId="184" xr:uid="{00000000-0005-0000-0000-00009B000000}"/>
    <cellStyle name="Kontrollcelle 3" xfId="63" xr:uid="{00000000-0005-0000-0000-00009C000000}"/>
    <cellStyle name="Linked Cell" xfId="12" builtinId="24" customBuiltin="1"/>
    <cellStyle name="Linked Cell 2" xfId="78" xr:uid="{00000000-0005-0000-0000-00009D000000}"/>
    <cellStyle name="Linked Cell 3" xfId="62" xr:uid="{00000000-0005-0000-0000-00009E000000}"/>
    <cellStyle name="Neutral" xfId="8" builtinId="28" customBuiltin="1"/>
    <cellStyle name="Neutral 2" xfId="77" xr:uid="{00000000-0005-0000-0000-0000A0000000}"/>
    <cellStyle name="Neutral 2 2" xfId="105" xr:uid="{00000000-0005-0000-0000-0000A1000000}"/>
    <cellStyle name="Neutral 3" xfId="167" xr:uid="{00000000-0005-0000-0000-0000A2000000}"/>
    <cellStyle name="Normal" xfId="0" builtinId="0"/>
    <cellStyle name="Normal 10" xfId="250" xr:uid="{00000000-0005-0000-0000-0000A4000000}"/>
    <cellStyle name="Normal 10 2" xfId="389" xr:uid="{00000000-0005-0000-0000-0000A5000000}"/>
    <cellStyle name="Normal 11" xfId="177" xr:uid="{00000000-0005-0000-0000-0000A6000000}"/>
    <cellStyle name="Normal 12" xfId="254" xr:uid="{00000000-0005-0000-0000-0000A7000000}"/>
    <cellStyle name="Normal 12 2" xfId="392" xr:uid="{00000000-0005-0000-0000-0000A8000000}"/>
    <cellStyle name="Normal 13" xfId="174" xr:uid="{00000000-0005-0000-0000-0000A9000000}"/>
    <cellStyle name="Normal 13 2" xfId="460" xr:uid="{00000000-0005-0000-0000-0000AA000000}"/>
    <cellStyle name="Normal 14" xfId="323" xr:uid="{00000000-0005-0000-0000-0000AB000000}"/>
    <cellStyle name="Normal 15" xfId="42" xr:uid="{00000000-0005-0000-0000-0000AC000000}"/>
    <cellStyle name="Normal 17" xfId="175" xr:uid="{00000000-0005-0000-0000-0000AD000000}"/>
    <cellStyle name="Normal 17 2" xfId="324" xr:uid="{00000000-0005-0000-0000-0000AE000000}"/>
    <cellStyle name="Normal 2" xfId="45" xr:uid="{00000000-0005-0000-0000-0000AF000000}"/>
    <cellStyle name="Normal 2 2" xfId="67" xr:uid="{00000000-0005-0000-0000-0000B0000000}"/>
    <cellStyle name="Normal 2 2 2" xfId="106" xr:uid="{00000000-0005-0000-0000-0000B1000000}"/>
    <cellStyle name="Normal 2 2 3" xfId="187" xr:uid="{00000000-0005-0000-0000-0000B2000000}"/>
    <cellStyle name="Normal 2 3" xfId="86" xr:uid="{00000000-0005-0000-0000-0000B3000000}"/>
    <cellStyle name="Normal 3" xfId="46" xr:uid="{00000000-0005-0000-0000-0000B4000000}"/>
    <cellStyle name="Normal 3 2" xfId="83" xr:uid="{00000000-0005-0000-0000-0000B5000000}"/>
    <cellStyle name="Normal 3 2 2" xfId="108" xr:uid="{00000000-0005-0000-0000-0000B6000000}"/>
    <cellStyle name="Normal 3 2 2 2" xfId="159" xr:uid="{00000000-0005-0000-0000-0000B7000000}"/>
    <cellStyle name="Normal 3 2 2 2 2" xfId="313" xr:uid="{00000000-0005-0000-0000-0000B8000000}"/>
    <cellStyle name="Normal 3 2 2 2 2 2" xfId="449" xr:uid="{00000000-0005-0000-0000-0000B9000000}"/>
    <cellStyle name="Normal 3 2 2 2 3" xfId="243" xr:uid="{00000000-0005-0000-0000-0000BA000000}"/>
    <cellStyle name="Normal 3 2 2 2 3 2" xfId="518" xr:uid="{00000000-0005-0000-0000-0000BB000000}"/>
    <cellStyle name="Normal 3 2 2 2 4" xfId="382" xr:uid="{00000000-0005-0000-0000-0000BC000000}"/>
    <cellStyle name="Normal 3 2 2 3" xfId="141" xr:uid="{00000000-0005-0000-0000-0000BD000000}"/>
    <cellStyle name="Normal 3 2 2 3 2" xfId="295" xr:uid="{00000000-0005-0000-0000-0000BE000000}"/>
    <cellStyle name="Normal 3 2 2 3 2 2" xfId="431" xr:uid="{00000000-0005-0000-0000-0000BF000000}"/>
    <cellStyle name="Normal 3 2 2 3 3" xfId="225" xr:uid="{00000000-0005-0000-0000-0000C0000000}"/>
    <cellStyle name="Normal 3 2 2 3 3 2" xfId="500" xr:uid="{00000000-0005-0000-0000-0000C1000000}"/>
    <cellStyle name="Normal 3 2 2 3 4" xfId="364" xr:uid="{00000000-0005-0000-0000-0000C2000000}"/>
    <cellStyle name="Normal 3 2 2 4" xfId="268" xr:uid="{00000000-0005-0000-0000-0000C3000000}"/>
    <cellStyle name="Normal 3 2 2 4 2" xfId="404" xr:uid="{00000000-0005-0000-0000-0000C4000000}"/>
    <cellStyle name="Normal 3 2 2 5" xfId="198" xr:uid="{00000000-0005-0000-0000-0000C5000000}"/>
    <cellStyle name="Normal 3 2 2 5 2" xfId="473" xr:uid="{00000000-0005-0000-0000-0000C6000000}"/>
    <cellStyle name="Normal 3 2 2 6" xfId="337" xr:uid="{00000000-0005-0000-0000-0000C7000000}"/>
    <cellStyle name="Normal 3 2 3" xfId="109" xr:uid="{00000000-0005-0000-0000-0000C8000000}"/>
    <cellStyle name="Normal 3 2 3 2" xfId="150" xr:uid="{00000000-0005-0000-0000-0000C9000000}"/>
    <cellStyle name="Normal 3 2 3 2 2" xfId="304" xr:uid="{00000000-0005-0000-0000-0000CA000000}"/>
    <cellStyle name="Normal 3 2 3 2 2 2" xfId="440" xr:uid="{00000000-0005-0000-0000-0000CB000000}"/>
    <cellStyle name="Normal 3 2 3 2 3" xfId="234" xr:uid="{00000000-0005-0000-0000-0000CC000000}"/>
    <cellStyle name="Normal 3 2 3 2 3 2" xfId="509" xr:uid="{00000000-0005-0000-0000-0000CD000000}"/>
    <cellStyle name="Normal 3 2 3 2 4" xfId="373" xr:uid="{00000000-0005-0000-0000-0000CE000000}"/>
    <cellStyle name="Normal 3 2 3 3" xfId="269" xr:uid="{00000000-0005-0000-0000-0000CF000000}"/>
    <cellStyle name="Normal 3 2 3 3 2" xfId="405" xr:uid="{00000000-0005-0000-0000-0000D0000000}"/>
    <cellStyle name="Normal 3 2 3 4" xfId="199" xr:uid="{00000000-0005-0000-0000-0000D1000000}"/>
    <cellStyle name="Normal 3 2 3 4 2" xfId="474" xr:uid="{00000000-0005-0000-0000-0000D2000000}"/>
    <cellStyle name="Normal 3 2 3 5" xfId="338" xr:uid="{00000000-0005-0000-0000-0000D3000000}"/>
    <cellStyle name="Normal 3 2 4" xfId="132" xr:uid="{00000000-0005-0000-0000-0000D4000000}"/>
    <cellStyle name="Normal 3 2 4 2" xfId="286" xr:uid="{00000000-0005-0000-0000-0000D5000000}"/>
    <cellStyle name="Normal 3 2 4 2 2" xfId="422" xr:uid="{00000000-0005-0000-0000-0000D6000000}"/>
    <cellStyle name="Normal 3 2 4 3" xfId="216" xr:uid="{00000000-0005-0000-0000-0000D7000000}"/>
    <cellStyle name="Normal 3 2 4 3 2" xfId="491" xr:uid="{00000000-0005-0000-0000-0000D8000000}"/>
    <cellStyle name="Normal 3 2 4 4" xfId="355" xr:uid="{00000000-0005-0000-0000-0000D9000000}"/>
    <cellStyle name="Normal 3 2 5" xfId="107" xr:uid="{00000000-0005-0000-0000-0000DA000000}"/>
    <cellStyle name="Normal 3 2 5 2" xfId="267" xr:uid="{00000000-0005-0000-0000-0000DB000000}"/>
    <cellStyle name="Normal 3 2 5 2 2" xfId="403" xr:uid="{00000000-0005-0000-0000-0000DC000000}"/>
    <cellStyle name="Normal 3 2 5 3" xfId="197" xr:uid="{00000000-0005-0000-0000-0000DD000000}"/>
    <cellStyle name="Normal 3 2 5 3 2" xfId="472" xr:uid="{00000000-0005-0000-0000-0000DE000000}"/>
    <cellStyle name="Normal 3 2 5 4" xfId="336" xr:uid="{00000000-0005-0000-0000-0000DF000000}"/>
    <cellStyle name="Normal 3 2 6" xfId="258" xr:uid="{00000000-0005-0000-0000-0000E0000000}"/>
    <cellStyle name="Normal 3 2 6 2" xfId="395" xr:uid="{00000000-0005-0000-0000-0000E1000000}"/>
    <cellStyle name="Normal 3 2 7" xfId="188" xr:uid="{00000000-0005-0000-0000-0000E2000000}"/>
    <cellStyle name="Normal 3 2 7 2" xfId="464" xr:uid="{00000000-0005-0000-0000-0000E3000000}"/>
    <cellStyle name="Normal 3 2 8" xfId="328" xr:uid="{00000000-0005-0000-0000-0000E4000000}"/>
    <cellStyle name="Normal 3 3" xfId="65" xr:uid="{00000000-0005-0000-0000-0000E5000000}"/>
    <cellStyle name="Normal 3 3 2" xfId="156" xr:uid="{00000000-0005-0000-0000-0000E6000000}"/>
    <cellStyle name="Normal 3 3 2 2" xfId="310" xr:uid="{00000000-0005-0000-0000-0000E7000000}"/>
    <cellStyle name="Normal 3 3 2 2 2" xfId="446" xr:uid="{00000000-0005-0000-0000-0000E8000000}"/>
    <cellStyle name="Normal 3 3 2 3" xfId="240" xr:uid="{00000000-0005-0000-0000-0000E9000000}"/>
    <cellStyle name="Normal 3 3 2 3 2" xfId="515" xr:uid="{00000000-0005-0000-0000-0000EA000000}"/>
    <cellStyle name="Normal 3 3 2 4" xfId="379" xr:uid="{00000000-0005-0000-0000-0000EB000000}"/>
    <cellStyle name="Normal 3 3 3" xfId="138" xr:uid="{00000000-0005-0000-0000-0000EC000000}"/>
    <cellStyle name="Normal 3 3 3 2" xfId="292" xr:uid="{00000000-0005-0000-0000-0000ED000000}"/>
    <cellStyle name="Normal 3 3 3 2 2" xfId="428" xr:uid="{00000000-0005-0000-0000-0000EE000000}"/>
    <cellStyle name="Normal 3 3 3 3" xfId="222" xr:uid="{00000000-0005-0000-0000-0000EF000000}"/>
    <cellStyle name="Normal 3 3 3 3 2" xfId="497" xr:uid="{00000000-0005-0000-0000-0000F0000000}"/>
    <cellStyle name="Normal 3 3 3 4" xfId="361" xr:uid="{00000000-0005-0000-0000-0000F1000000}"/>
    <cellStyle name="Normal 3 3 4" xfId="110" xr:uid="{00000000-0005-0000-0000-0000F2000000}"/>
    <cellStyle name="Normal 3 3 4 2" xfId="270" xr:uid="{00000000-0005-0000-0000-0000F3000000}"/>
    <cellStyle name="Normal 3 3 4 2 2" xfId="406" xr:uid="{00000000-0005-0000-0000-0000F4000000}"/>
    <cellStyle name="Normal 3 3 4 3" xfId="200" xr:uid="{00000000-0005-0000-0000-0000F5000000}"/>
    <cellStyle name="Normal 3 3 4 3 2" xfId="475" xr:uid="{00000000-0005-0000-0000-0000F6000000}"/>
    <cellStyle name="Normal 3 3 4 4" xfId="339" xr:uid="{00000000-0005-0000-0000-0000F7000000}"/>
    <cellStyle name="Normal 3 3 5" xfId="256" xr:uid="{00000000-0005-0000-0000-0000F8000000}"/>
    <cellStyle name="Normal 3 3 5 2" xfId="393" xr:uid="{00000000-0005-0000-0000-0000F9000000}"/>
    <cellStyle name="Normal 3 3 6" xfId="185" xr:uid="{00000000-0005-0000-0000-0000FA000000}"/>
    <cellStyle name="Normal 3 3 6 2" xfId="462" xr:uid="{00000000-0005-0000-0000-0000FB000000}"/>
    <cellStyle name="Normal 3 3 7" xfId="326" xr:uid="{00000000-0005-0000-0000-0000FC000000}"/>
    <cellStyle name="Normal 3 4" xfId="147" xr:uid="{00000000-0005-0000-0000-0000FD000000}"/>
    <cellStyle name="Normal 3 4 2" xfId="301" xr:uid="{00000000-0005-0000-0000-0000FE000000}"/>
    <cellStyle name="Normal 3 4 2 2" xfId="437" xr:uid="{00000000-0005-0000-0000-0000FF000000}"/>
    <cellStyle name="Normal 3 4 3" xfId="231" xr:uid="{00000000-0005-0000-0000-000000010000}"/>
    <cellStyle name="Normal 3 4 3 2" xfId="506" xr:uid="{00000000-0005-0000-0000-000001010000}"/>
    <cellStyle name="Normal 3 4 4" xfId="370" xr:uid="{00000000-0005-0000-0000-000002010000}"/>
    <cellStyle name="Normal 3 5" xfId="129" xr:uid="{00000000-0005-0000-0000-000003010000}"/>
    <cellStyle name="Normal 3 5 2" xfId="283" xr:uid="{00000000-0005-0000-0000-000004010000}"/>
    <cellStyle name="Normal 3 5 2 2" xfId="419" xr:uid="{00000000-0005-0000-0000-000005010000}"/>
    <cellStyle name="Normal 3 5 3" xfId="213" xr:uid="{00000000-0005-0000-0000-000006010000}"/>
    <cellStyle name="Normal 3 5 3 2" xfId="488" xr:uid="{00000000-0005-0000-0000-000007010000}"/>
    <cellStyle name="Normal 3 5 4" xfId="352" xr:uid="{00000000-0005-0000-0000-000008010000}"/>
    <cellStyle name="Normal 3 6" xfId="89" xr:uid="{00000000-0005-0000-0000-000009010000}"/>
    <cellStyle name="Normal 4" xfId="66" xr:uid="{00000000-0005-0000-0000-00000A010000}"/>
    <cellStyle name="Normal 4 2" xfId="112" xr:uid="{00000000-0005-0000-0000-00000B010000}"/>
    <cellStyle name="Normal 4 2 2" xfId="142" xr:uid="{00000000-0005-0000-0000-00000C010000}"/>
    <cellStyle name="Normal 4 2 2 2" xfId="160" xr:uid="{00000000-0005-0000-0000-00000D010000}"/>
    <cellStyle name="Normal 4 2 2 2 2" xfId="314" xr:uid="{00000000-0005-0000-0000-00000E010000}"/>
    <cellStyle name="Normal 4 2 2 2 2 2" xfId="450" xr:uid="{00000000-0005-0000-0000-00000F010000}"/>
    <cellStyle name="Normal 4 2 2 2 3" xfId="244" xr:uid="{00000000-0005-0000-0000-000010010000}"/>
    <cellStyle name="Normal 4 2 2 2 3 2" xfId="519" xr:uid="{00000000-0005-0000-0000-000011010000}"/>
    <cellStyle name="Normal 4 2 2 2 4" xfId="383" xr:uid="{00000000-0005-0000-0000-000012010000}"/>
    <cellStyle name="Normal 4 2 2 3" xfId="296" xr:uid="{00000000-0005-0000-0000-000013010000}"/>
    <cellStyle name="Normal 4 2 2 3 2" xfId="432" xr:uid="{00000000-0005-0000-0000-000014010000}"/>
    <cellStyle name="Normal 4 2 2 4" xfId="226" xr:uid="{00000000-0005-0000-0000-000015010000}"/>
    <cellStyle name="Normal 4 2 2 4 2" xfId="501" xr:uid="{00000000-0005-0000-0000-000016010000}"/>
    <cellStyle name="Normal 4 2 2 5" xfId="365" xr:uid="{00000000-0005-0000-0000-000017010000}"/>
    <cellStyle name="Normal 4 2 3" xfId="151" xr:uid="{00000000-0005-0000-0000-000018010000}"/>
    <cellStyle name="Normal 4 2 3 2" xfId="305" xr:uid="{00000000-0005-0000-0000-000019010000}"/>
    <cellStyle name="Normal 4 2 3 2 2" xfId="441" xr:uid="{00000000-0005-0000-0000-00001A010000}"/>
    <cellStyle name="Normal 4 2 3 3" xfId="235" xr:uid="{00000000-0005-0000-0000-00001B010000}"/>
    <cellStyle name="Normal 4 2 3 3 2" xfId="510" xr:uid="{00000000-0005-0000-0000-00001C010000}"/>
    <cellStyle name="Normal 4 2 3 4" xfId="374" xr:uid="{00000000-0005-0000-0000-00001D010000}"/>
    <cellStyle name="Normal 4 2 4" xfId="133" xr:uid="{00000000-0005-0000-0000-00001E010000}"/>
    <cellStyle name="Normal 4 2 4 2" xfId="287" xr:uid="{00000000-0005-0000-0000-00001F010000}"/>
    <cellStyle name="Normal 4 2 4 2 2" xfId="423" xr:uid="{00000000-0005-0000-0000-000020010000}"/>
    <cellStyle name="Normal 4 2 4 3" xfId="217" xr:uid="{00000000-0005-0000-0000-000021010000}"/>
    <cellStyle name="Normal 4 2 4 3 2" xfId="492" xr:uid="{00000000-0005-0000-0000-000022010000}"/>
    <cellStyle name="Normal 4 2 4 4" xfId="356" xr:uid="{00000000-0005-0000-0000-000023010000}"/>
    <cellStyle name="Normal 4 2 5" xfId="272" xr:uid="{00000000-0005-0000-0000-000024010000}"/>
    <cellStyle name="Normal 4 2 5 2" xfId="408" xr:uid="{00000000-0005-0000-0000-000025010000}"/>
    <cellStyle name="Normal 4 2 6" xfId="202" xr:uid="{00000000-0005-0000-0000-000026010000}"/>
    <cellStyle name="Normal 4 2 6 2" xfId="477" xr:uid="{00000000-0005-0000-0000-000027010000}"/>
    <cellStyle name="Normal 4 2 7" xfId="341" xr:uid="{00000000-0005-0000-0000-000028010000}"/>
    <cellStyle name="Normal 4 3" xfId="113" xr:uid="{00000000-0005-0000-0000-000029010000}"/>
    <cellStyle name="Normal 4 3 2" xfId="158" xr:uid="{00000000-0005-0000-0000-00002A010000}"/>
    <cellStyle name="Normal 4 3 2 2" xfId="312" xr:uid="{00000000-0005-0000-0000-00002B010000}"/>
    <cellStyle name="Normal 4 3 2 2 2" xfId="448" xr:uid="{00000000-0005-0000-0000-00002C010000}"/>
    <cellStyle name="Normal 4 3 2 3" xfId="242" xr:uid="{00000000-0005-0000-0000-00002D010000}"/>
    <cellStyle name="Normal 4 3 2 3 2" xfId="517" xr:uid="{00000000-0005-0000-0000-00002E010000}"/>
    <cellStyle name="Normal 4 3 2 4" xfId="381" xr:uid="{00000000-0005-0000-0000-00002F010000}"/>
    <cellStyle name="Normal 4 3 3" xfId="140" xr:uid="{00000000-0005-0000-0000-000030010000}"/>
    <cellStyle name="Normal 4 3 3 2" xfId="294" xr:uid="{00000000-0005-0000-0000-000031010000}"/>
    <cellStyle name="Normal 4 3 3 2 2" xfId="430" xr:uid="{00000000-0005-0000-0000-000032010000}"/>
    <cellStyle name="Normal 4 3 3 3" xfId="224" xr:uid="{00000000-0005-0000-0000-000033010000}"/>
    <cellStyle name="Normal 4 3 3 3 2" xfId="499" xr:uid="{00000000-0005-0000-0000-000034010000}"/>
    <cellStyle name="Normal 4 3 3 4" xfId="363" xr:uid="{00000000-0005-0000-0000-000035010000}"/>
    <cellStyle name="Normal 4 3 4" xfId="273" xr:uid="{00000000-0005-0000-0000-000036010000}"/>
    <cellStyle name="Normal 4 3 4 2" xfId="409" xr:uid="{00000000-0005-0000-0000-000037010000}"/>
    <cellStyle name="Normal 4 3 5" xfId="203" xr:uid="{00000000-0005-0000-0000-000038010000}"/>
    <cellStyle name="Normal 4 3 5 2" xfId="478" xr:uid="{00000000-0005-0000-0000-000039010000}"/>
    <cellStyle name="Normal 4 3 6" xfId="342" xr:uid="{00000000-0005-0000-0000-00003A010000}"/>
    <cellStyle name="Normal 4 4" xfId="149" xr:uid="{00000000-0005-0000-0000-00003B010000}"/>
    <cellStyle name="Normal 4 4 2" xfId="303" xr:uid="{00000000-0005-0000-0000-00003C010000}"/>
    <cellStyle name="Normal 4 4 2 2" xfId="439" xr:uid="{00000000-0005-0000-0000-00003D010000}"/>
    <cellStyle name="Normal 4 4 3" xfId="233" xr:uid="{00000000-0005-0000-0000-00003E010000}"/>
    <cellStyle name="Normal 4 4 3 2" xfId="508" xr:uid="{00000000-0005-0000-0000-00003F010000}"/>
    <cellStyle name="Normal 4 4 4" xfId="372" xr:uid="{00000000-0005-0000-0000-000040010000}"/>
    <cellStyle name="Normal 4 5" xfId="131" xr:uid="{00000000-0005-0000-0000-000041010000}"/>
    <cellStyle name="Normal 4 5 2" xfId="285" xr:uid="{00000000-0005-0000-0000-000042010000}"/>
    <cellStyle name="Normal 4 5 2 2" xfId="421" xr:uid="{00000000-0005-0000-0000-000043010000}"/>
    <cellStyle name="Normal 4 5 3" xfId="215" xr:uid="{00000000-0005-0000-0000-000044010000}"/>
    <cellStyle name="Normal 4 5 3 2" xfId="490" xr:uid="{00000000-0005-0000-0000-000045010000}"/>
    <cellStyle name="Normal 4 5 4" xfId="354" xr:uid="{00000000-0005-0000-0000-000046010000}"/>
    <cellStyle name="Normal 4 6" xfId="111" xr:uid="{00000000-0005-0000-0000-000047010000}"/>
    <cellStyle name="Normal 4 6 2" xfId="271" xr:uid="{00000000-0005-0000-0000-000048010000}"/>
    <cellStyle name="Normal 4 6 2 2" xfId="407" xr:uid="{00000000-0005-0000-0000-000049010000}"/>
    <cellStyle name="Normal 4 6 3" xfId="201" xr:uid="{00000000-0005-0000-0000-00004A010000}"/>
    <cellStyle name="Normal 4 6 3 2" xfId="476" xr:uid="{00000000-0005-0000-0000-00004B010000}"/>
    <cellStyle name="Normal 4 6 4" xfId="340" xr:uid="{00000000-0005-0000-0000-00004C010000}"/>
    <cellStyle name="Normal 4 7" xfId="257" xr:uid="{00000000-0005-0000-0000-00004D010000}"/>
    <cellStyle name="Normal 4 7 2" xfId="394" xr:uid="{00000000-0005-0000-0000-00004E010000}"/>
    <cellStyle name="Normal 4 8" xfId="186" xr:uid="{00000000-0005-0000-0000-00004F010000}"/>
    <cellStyle name="Normal 4 8 2" xfId="463" xr:uid="{00000000-0005-0000-0000-000050010000}"/>
    <cellStyle name="Normal 4 9" xfId="327" xr:uid="{00000000-0005-0000-0000-000051010000}"/>
    <cellStyle name="Normal 5" xfId="49" xr:uid="{00000000-0005-0000-0000-000052010000}"/>
    <cellStyle name="Normal 5 2" xfId="144" xr:uid="{00000000-0005-0000-0000-000053010000}"/>
    <cellStyle name="Normal 5 2 2" xfId="162" xr:uid="{00000000-0005-0000-0000-000054010000}"/>
    <cellStyle name="Normal 5 2 2 2" xfId="316" xr:uid="{00000000-0005-0000-0000-000055010000}"/>
    <cellStyle name="Normal 5 2 2 2 2" xfId="452" xr:uid="{00000000-0005-0000-0000-000056010000}"/>
    <cellStyle name="Normal 5 2 2 3" xfId="246" xr:uid="{00000000-0005-0000-0000-000057010000}"/>
    <cellStyle name="Normal 5 2 2 3 2" xfId="521" xr:uid="{00000000-0005-0000-0000-000058010000}"/>
    <cellStyle name="Normal 5 2 2 4" xfId="385" xr:uid="{00000000-0005-0000-0000-000059010000}"/>
    <cellStyle name="Normal 5 2 3" xfId="298" xr:uid="{00000000-0005-0000-0000-00005A010000}"/>
    <cellStyle name="Normal 5 2 3 2" xfId="434" xr:uid="{00000000-0005-0000-0000-00005B010000}"/>
    <cellStyle name="Normal 5 2 4" xfId="228" xr:uid="{00000000-0005-0000-0000-00005C010000}"/>
    <cellStyle name="Normal 5 2 4 2" xfId="503" xr:uid="{00000000-0005-0000-0000-00005D010000}"/>
    <cellStyle name="Normal 5 2 5" xfId="367" xr:uid="{00000000-0005-0000-0000-00005E010000}"/>
    <cellStyle name="Normal 5 3" xfId="153" xr:uid="{00000000-0005-0000-0000-00005F010000}"/>
    <cellStyle name="Normal 5 3 2" xfId="307" xr:uid="{00000000-0005-0000-0000-000060010000}"/>
    <cellStyle name="Normal 5 3 2 2" xfId="443" xr:uid="{00000000-0005-0000-0000-000061010000}"/>
    <cellStyle name="Normal 5 3 3" xfId="237" xr:uid="{00000000-0005-0000-0000-000062010000}"/>
    <cellStyle name="Normal 5 3 3 2" xfId="512" xr:uid="{00000000-0005-0000-0000-000063010000}"/>
    <cellStyle name="Normal 5 3 4" xfId="376" xr:uid="{00000000-0005-0000-0000-000064010000}"/>
    <cellStyle name="Normal 5 4" xfId="135" xr:uid="{00000000-0005-0000-0000-000065010000}"/>
    <cellStyle name="Normal 5 4 2" xfId="289" xr:uid="{00000000-0005-0000-0000-000066010000}"/>
    <cellStyle name="Normal 5 4 2 2" xfId="425" xr:uid="{00000000-0005-0000-0000-000067010000}"/>
    <cellStyle name="Normal 5 4 3" xfId="219" xr:uid="{00000000-0005-0000-0000-000068010000}"/>
    <cellStyle name="Normal 5 4 3 2" xfId="494" xr:uid="{00000000-0005-0000-0000-000069010000}"/>
    <cellStyle name="Normal 5 4 4" xfId="358" xr:uid="{00000000-0005-0000-0000-00006A010000}"/>
    <cellStyle name="Normal 5 5" xfId="114" xr:uid="{00000000-0005-0000-0000-00006B010000}"/>
    <cellStyle name="Normal 5 5 2" xfId="274" xr:uid="{00000000-0005-0000-0000-00006C010000}"/>
    <cellStyle name="Normal 5 5 2 2" xfId="410" xr:uid="{00000000-0005-0000-0000-00006D010000}"/>
    <cellStyle name="Normal 5 5 3" xfId="204" xr:uid="{00000000-0005-0000-0000-00006E010000}"/>
    <cellStyle name="Normal 5 5 3 2" xfId="479" xr:uid="{00000000-0005-0000-0000-00006F010000}"/>
    <cellStyle name="Normal 5 5 4" xfId="343" xr:uid="{00000000-0005-0000-0000-000070010000}"/>
    <cellStyle name="Normal 6" xfId="127" xr:uid="{00000000-0005-0000-0000-000071010000}"/>
    <cellStyle name="Normal 6 2" xfId="165" xr:uid="{00000000-0005-0000-0000-000072010000}"/>
    <cellStyle name="Normal 6 2 2" xfId="319" xr:uid="{00000000-0005-0000-0000-000073010000}"/>
    <cellStyle name="Normal 6 2 2 2" xfId="455" xr:uid="{00000000-0005-0000-0000-000074010000}"/>
    <cellStyle name="Normal 6 2 3" xfId="249" xr:uid="{00000000-0005-0000-0000-000075010000}"/>
    <cellStyle name="Normal 6 2 3 2" xfId="524" xr:uid="{00000000-0005-0000-0000-000076010000}"/>
    <cellStyle name="Normal 6 2 4" xfId="388" xr:uid="{00000000-0005-0000-0000-000077010000}"/>
    <cellStyle name="Normal 6 3" xfId="281" xr:uid="{00000000-0005-0000-0000-000078010000}"/>
    <cellStyle name="Normal 6 3 2" xfId="417" xr:uid="{00000000-0005-0000-0000-000079010000}"/>
    <cellStyle name="Normal 6 4" xfId="211" xr:uid="{00000000-0005-0000-0000-00007A010000}"/>
    <cellStyle name="Normal 6 4 2" xfId="486" xr:uid="{00000000-0005-0000-0000-00007B010000}"/>
    <cellStyle name="Normal 6 5" xfId="350" xr:uid="{00000000-0005-0000-0000-00007C010000}"/>
    <cellStyle name="Normal 7" xfId="128" xr:uid="{00000000-0005-0000-0000-00007D010000}"/>
    <cellStyle name="Normal 7 2" xfId="282" xr:uid="{00000000-0005-0000-0000-00007E010000}"/>
    <cellStyle name="Normal 7 2 2" xfId="418" xr:uid="{00000000-0005-0000-0000-00007F010000}"/>
    <cellStyle name="Normal 7 3" xfId="212" xr:uid="{00000000-0005-0000-0000-000080010000}"/>
    <cellStyle name="Normal 7 3 2" xfId="487" xr:uid="{00000000-0005-0000-0000-000081010000}"/>
    <cellStyle name="Normal 7 4" xfId="351" xr:uid="{00000000-0005-0000-0000-000082010000}"/>
    <cellStyle name="Normal 8" xfId="85" xr:uid="{00000000-0005-0000-0000-000083010000}"/>
    <cellStyle name="Normal 8 2" xfId="260" xr:uid="{00000000-0005-0000-0000-000084010000}"/>
    <cellStyle name="Normal 8 3" xfId="190" xr:uid="{00000000-0005-0000-0000-000085010000}"/>
    <cellStyle name="Normal 9" xfId="171" xr:uid="{00000000-0005-0000-0000-000086010000}"/>
    <cellStyle name="Note" xfId="15" builtinId="10" customBuiltin="1"/>
    <cellStyle name="Note 2" xfId="81" xr:uid="{00000000-0005-0000-0000-000087010000}"/>
    <cellStyle name="Nøytral 2" xfId="183" xr:uid="{00000000-0005-0000-0000-000089010000}"/>
    <cellStyle name="Nøytral 3" xfId="61" xr:uid="{00000000-0005-0000-0000-00008A010000}"/>
    <cellStyle name="Output" xfId="10" builtinId="21" customBuiltin="1"/>
    <cellStyle name="Percent 2" xfId="74" xr:uid="{00000000-0005-0000-0000-00008F010000}"/>
    <cellStyle name="Percent 2 2" xfId="115" xr:uid="{00000000-0005-0000-0000-000090010000}"/>
    <cellStyle name="Percent 2 2 2" xfId="116" xr:uid="{00000000-0005-0000-0000-000091010000}"/>
    <cellStyle name="Percent 2 2 2 2" xfId="161" xr:uid="{00000000-0005-0000-0000-000092010000}"/>
    <cellStyle name="Percent 2 2 2 2 2" xfId="315" xr:uid="{00000000-0005-0000-0000-000093010000}"/>
    <cellStyle name="Percent 2 2 2 2 2 2" xfId="451" xr:uid="{00000000-0005-0000-0000-000094010000}"/>
    <cellStyle name="Percent 2 2 2 2 3" xfId="245" xr:uid="{00000000-0005-0000-0000-000095010000}"/>
    <cellStyle name="Percent 2 2 2 2 3 2" xfId="520" xr:uid="{00000000-0005-0000-0000-000096010000}"/>
    <cellStyle name="Percent 2 2 2 2 4" xfId="384" xr:uid="{00000000-0005-0000-0000-000097010000}"/>
    <cellStyle name="Percent 2 2 2 3" xfId="143" xr:uid="{00000000-0005-0000-0000-000098010000}"/>
    <cellStyle name="Percent 2 2 2 3 2" xfId="297" xr:uid="{00000000-0005-0000-0000-000099010000}"/>
    <cellStyle name="Percent 2 2 2 3 2 2" xfId="433" xr:uid="{00000000-0005-0000-0000-00009A010000}"/>
    <cellStyle name="Percent 2 2 2 3 3" xfId="227" xr:uid="{00000000-0005-0000-0000-00009B010000}"/>
    <cellStyle name="Percent 2 2 2 3 3 2" xfId="502" xr:uid="{00000000-0005-0000-0000-00009C010000}"/>
    <cellStyle name="Percent 2 2 2 3 4" xfId="366" xr:uid="{00000000-0005-0000-0000-00009D010000}"/>
    <cellStyle name="Percent 2 2 3" xfId="117" xr:uid="{00000000-0005-0000-0000-00009E010000}"/>
    <cellStyle name="Percent 2 2 3 2" xfId="152" xr:uid="{00000000-0005-0000-0000-00009F010000}"/>
    <cellStyle name="Percent 2 2 3 2 2" xfId="306" xr:uid="{00000000-0005-0000-0000-0000A0010000}"/>
    <cellStyle name="Percent 2 2 3 2 2 2" xfId="442" xr:uid="{00000000-0005-0000-0000-0000A1010000}"/>
    <cellStyle name="Percent 2 2 3 2 3" xfId="236" xr:uid="{00000000-0005-0000-0000-0000A2010000}"/>
    <cellStyle name="Percent 2 2 3 2 3 2" xfId="511" xr:uid="{00000000-0005-0000-0000-0000A3010000}"/>
    <cellStyle name="Percent 2 2 3 2 4" xfId="375" xr:uid="{00000000-0005-0000-0000-0000A4010000}"/>
    <cellStyle name="Percent 2 2 3 3" xfId="275" xr:uid="{00000000-0005-0000-0000-0000A5010000}"/>
    <cellStyle name="Percent 2 2 3 3 2" xfId="411" xr:uid="{00000000-0005-0000-0000-0000A6010000}"/>
    <cellStyle name="Percent 2 2 3 4" xfId="205" xr:uid="{00000000-0005-0000-0000-0000A7010000}"/>
    <cellStyle name="Percent 2 2 3 4 2" xfId="480" xr:uid="{00000000-0005-0000-0000-0000A8010000}"/>
    <cellStyle name="Percent 2 2 3 5" xfId="344" xr:uid="{00000000-0005-0000-0000-0000A9010000}"/>
    <cellStyle name="Percent 2 2 4" xfId="134" xr:uid="{00000000-0005-0000-0000-0000AA010000}"/>
    <cellStyle name="Percent 2 2 4 2" xfId="288" xr:uid="{00000000-0005-0000-0000-0000AB010000}"/>
    <cellStyle name="Percent 2 2 4 2 2" xfId="424" xr:uid="{00000000-0005-0000-0000-0000AC010000}"/>
    <cellStyle name="Percent 2 2 4 3" xfId="218" xr:uid="{00000000-0005-0000-0000-0000AD010000}"/>
    <cellStyle name="Percent 2 2 4 3 2" xfId="493" xr:uid="{00000000-0005-0000-0000-0000AE010000}"/>
    <cellStyle name="Percent 2 2 4 4" xfId="357" xr:uid="{00000000-0005-0000-0000-0000AF010000}"/>
    <cellStyle name="Percent 2 3" xfId="118" xr:uid="{00000000-0005-0000-0000-0000B0010000}"/>
    <cellStyle name="Percent 2 3 2" xfId="119" xr:uid="{00000000-0005-0000-0000-0000B1010000}"/>
    <cellStyle name="Percent 2 3 2 2" xfId="157" xr:uid="{00000000-0005-0000-0000-0000B2010000}"/>
    <cellStyle name="Percent 2 3 2 2 2" xfId="311" xr:uid="{00000000-0005-0000-0000-0000B3010000}"/>
    <cellStyle name="Percent 2 3 2 2 2 2" xfId="447" xr:uid="{00000000-0005-0000-0000-0000B4010000}"/>
    <cellStyle name="Percent 2 3 2 2 3" xfId="241" xr:uid="{00000000-0005-0000-0000-0000B5010000}"/>
    <cellStyle name="Percent 2 3 2 2 3 2" xfId="516" xr:uid="{00000000-0005-0000-0000-0000B6010000}"/>
    <cellStyle name="Percent 2 3 2 2 4" xfId="380" xr:uid="{00000000-0005-0000-0000-0000B7010000}"/>
    <cellStyle name="Percent 2 3 3" xfId="139" xr:uid="{00000000-0005-0000-0000-0000B8010000}"/>
    <cellStyle name="Percent 2 3 3 2" xfId="293" xr:uid="{00000000-0005-0000-0000-0000B9010000}"/>
    <cellStyle name="Percent 2 3 3 2 2" xfId="429" xr:uid="{00000000-0005-0000-0000-0000BA010000}"/>
    <cellStyle name="Percent 2 3 3 3" xfId="223" xr:uid="{00000000-0005-0000-0000-0000BB010000}"/>
    <cellStyle name="Percent 2 3 3 3 2" xfId="498" xr:uid="{00000000-0005-0000-0000-0000BC010000}"/>
    <cellStyle name="Percent 2 3 3 4" xfId="362" xr:uid="{00000000-0005-0000-0000-0000BD010000}"/>
    <cellStyle name="Percent 2 3 4" xfId="276" xr:uid="{00000000-0005-0000-0000-0000BE010000}"/>
    <cellStyle name="Percent 2 3 4 2" xfId="412" xr:uid="{00000000-0005-0000-0000-0000BF010000}"/>
    <cellStyle name="Percent 2 3 5" xfId="206" xr:uid="{00000000-0005-0000-0000-0000C0010000}"/>
    <cellStyle name="Percent 2 3 5 2" xfId="481" xr:uid="{00000000-0005-0000-0000-0000C1010000}"/>
    <cellStyle name="Percent 2 3 6" xfId="345" xr:uid="{00000000-0005-0000-0000-0000C2010000}"/>
    <cellStyle name="Percent 2 4" xfId="120" xr:uid="{00000000-0005-0000-0000-0000C3010000}"/>
    <cellStyle name="Percent 2 4 2" xfId="148" xr:uid="{00000000-0005-0000-0000-0000C4010000}"/>
    <cellStyle name="Percent 2 4 2 2" xfId="302" xr:uid="{00000000-0005-0000-0000-0000C5010000}"/>
    <cellStyle name="Percent 2 4 2 2 2" xfId="438" xr:uid="{00000000-0005-0000-0000-0000C6010000}"/>
    <cellStyle name="Percent 2 4 2 3" xfId="232" xr:uid="{00000000-0005-0000-0000-0000C7010000}"/>
    <cellStyle name="Percent 2 4 2 3 2" xfId="507" xr:uid="{00000000-0005-0000-0000-0000C8010000}"/>
    <cellStyle name="Percent 2 4 2 4" xfId="371" xr:uid="{00000000-0005-0000-0000-0000C9010000}"/>
    <cellStyle name="Percent 2 4 3" xfId="277" xr:uid="{00000000-0005-0000-0000-0000CA010000}"/>
    <cellStyle name="Percent 2 4 3 2" xfId="413" xr:uid="{00000000-0005-0000-0000-0000CB010000}"/>
    <cellStyle name="Percent 2 4 4" xfId="207" xr:uid="{00000000-0005-0000-0000-0000CC010000}"/>
    <cellStyle name="Percent 2 4 4 2" xfId="482" xr:uid="{00000000-0005-0000-0000-0000CD010000}"/>
    <cellStyle name="Percent 2 4 5" xfId="346" xr:uid="{00000000-0005-0000-0000-0000CE010000}"/>
    <cellStyle name="Percent 2 5" xfId="130" xr:uid="{00000000-0005-0000-0000-0000CF010000}"/>
    <cellStyle name="Percent 2 5 2" xfId="284" xr:uid="{00000000-0005-0000-0000-0000D0010000}"/>
    <cellStyle name="Percent 2 5 2 2" xfId="420" xr:uid="{00000000-0005-0000-0000-0000D1010000}"/>
    <cellStyle name="Percent 2 5 3" xfId="214" xr:uid="{00000000-0005-0000-0000-0000D2010000}"/>
    <cellStyle name="Percent 2 5 3 2" xfId="489" xr:uid="{00000000-0005-0000-0000-0000D3010000}"/>
    <cellStyle name="Percent 2 5 4" xfId="353" xr:uid="{00000000-0005-0000-0000-0000D4010000}"/>
    <cellStyle name="Percent 2 6" xfId="87" xr:uid="{00000000-0005-0000-0000-0000D5010000}"/>
    <cellStyle name="Percent 3" xfId="84" xr:uid="{00000000-0005-0000-0000-0000D6010000}"/>
    <cellStyle name="Percent 3 2" xfId="122" xr:uid="{00000000-0005-0000-0000-0000D7010000}"/>
    <cellStyle name="Percent 3 2 2" xfId="164" xr:uid="{00000000-0005-0000-0000-0000D8010000}"/>
    <cellStyle name="Percent 3 2 2 2" xfId="318" xr:uid="{00000000-0005-0000-0000-0000D9010000}"/>
    <cellStyle name="Percent 3 2 2 2 2" xfId="454" xr:uid="{00000000-0005-0000-0000-0000DA010000}"/>
    <cellStyle name="Percent 3 2 2 3" xfId="248" xr:uid="{00000000-0005-0000-0000-0000DB010000}"/>
    <cellStyle name="Percent 3 2 2 3 2" xfId="523" xr:uid="{00000000-0005-0000-0000-0000DC010000}"/>
    <cellStyle name="Percent 3 2 2 4" xfId="387" xr:uid="{00000000-0005-0000-0000-0000DD010000}"/>
    <cellStyle name="Percent 3 2 3" xfId="146" xr:uid="{00000000-0005-0000-0000-0000DE010000}"/>
    <cellStyle name="Percent 3 2 3 2" xfId="300" xr:uid="{00000000-0005-0000-0000-0000DF010000}"/>
    <cellStyle name="Percent 3 2 3 2 2" xfId="436" xr:uid="{00000000-0005-0000-0000-0000E0010000}"/>
    <cellStyle name="Percent 3 2 3 3" xfId="230" xr:uid="{00000000-0005-0000-0000-0000E1010000}"/>
    <cellStyle name="Percent 3 2 3 3 2" xfId="505" xr:uid="{00000000-0005-0000-0000-0000E2010000}"/>
    <cellStyle name="Percent 3 2 3 4" xfId="369" xr:uid="{00000000-0005-0000-0000-0000E3010000}"/>
    <cellStyle name="Percent 3 3" xfId="123" xr:uid="{00000000-0005-0000-0000-0000E4010000}"/>
    <cellStyle name="Percent 3 3 2" xfId="155" xr:uid="{00000000-0005-0000-0000-0000E5010000}"/>
    <cellStyle name="Percent 3 3 2 2" xfId="309" xr:uid="{00000000-0005-0000-0000-0000E6010000}"/>
    <cellStyle name="Percent 3 3 2 2 2" xfId="445" xr:uid="{00000000-0005-0000-0000-0000E7010000}"/>
    <cellStyle name="Percent 3 3 2 3" xfId="239" xr:uid="{00000000-0005-0000-0000-0000E8010000}"/>
    <cellStyle name="Percent 3 3 2 3 2" xfId="514" xr:uid="{00000000-0005-0000-0000-0000E9010000}"/>
    <cellStyle name="Percent 3 3 2 4" xfId="378" xr:uid="{00000000-0005-0000-0000-0000EA010000}"/>
    <cellStyle name="Percent 3 3 3" xfId="278" xr:uid="{00000000-0005-0000-0000-0000EB010000}"/>
    <cellStyle name="Percent 3 3 3 2" xfId="414" xr:uid="{00000000-0005-0000-0000-0000EC010000}"/>
    <cellStyle name="Percent 3 3 4" xfId="208" xr:uid="{00000000-0005-0000-0000-0000ED010000}"/>
    <cellStyle name="Percent 3 3 4 2" xfId="483" xr:uid="{00000000-0005-0000-0000-0000EE010000}"/>
    <cellStyle name="Percent 3 3 5" xfId="347" xr:uid="{00000000-0005-0000-0000-0000EF010000}"/>
    <cellStyle name="Percent 3 4" xfId="124" xr:uid="{00000000-0005-0000-0000-0000F0010000}"/>
    <cellStyle name="Percent 3 4 2" xfId="279" xr:uid="{00000000-0005-0000-0000-0000F1010000}"/>
    <cellStyle name="Percent 3 4 2 2" xfId="415" xr:uid="{00000000-0005-0000-0000-0000F2010000}"/>
    <cellStyle name="Percent 3 4 3" xfId="209" xr:uid="{00000000-0005-0000-0000-0000F3010000}"/>
    <cellStyle name="Percent 3 4 3 2" xfId="484" xr:uid="{00000000-0005-0000-0000-0000F4010000}"/>
    <cellStyle name="Percent 3 4 4" xfId="348" xr:uid="{00000000-0005-0000-0000-0000F5010000}"/>
    <cellStyle name="Percent 3 5" xfId="137" xr:uid="{00000000-0005-0000-0000-0000F6010000}"/>
    <cellStyle name="Percent 3 5 2" xfId="291" xr:uid="{00000000-0005-0000-0000-0000F7010000}"/>
    <cellStyle name="Percent 3 5 2 2" xfId="427" xr:uid="{00000000-0005-0000-0000-0000F8010000}"/>
    <cellStyle name="Percent 3 5 3" xfId="221" xr:uid="{00000000-0005-0000-0000-0000F9010000}"/>
    <cellStyle name="Percent 3 5 3 2" xfId="496" xr:uid="{00000000-0005-0000-0000-0000FA010000}"/>
    <cellStyle name="Percent 3 5 4" xfId="360" xr:uid="{00000000-0005-0000-0000-0000FB010000}"/>
    <cellStyle name="Percent 3 6" xfId="121" xr:uid="{00000000-0005-0000-0000-0000FC010000}"/>
    <cellStyle name="Percent 3 7" xfId="259" xr:uid="{00000000-0005-0000-0000-0000FD010000}"/>
    <cellStyle name="Percent 3 7 2" xfId="396" xr:uid="{00000000-0005-0000-0000-0000FE010000}"/>
    <cellStyle name="Percent 3 8" xfId="189" xr:uid="{00000000-0005-0000-0000-0000FF010000}"/>
    <cellStyle name="Percent 3 8 2" xfId="465" xr:uid="{00000000-0005-0000-0000-000000020000}"/>
    <cellStyle name="Percent 3 9" xfId="329" xr:uid="{00000000-0005-0000-0000-000001020000}"/>
    <cellStyle name="Percent 4" xfId="59" xr:uid="{00000000-0005-0000-0000-000002020000}"/>
    <cellStyle name="Percent 4 2" xfId="125" xr:uid="{00000000-0005-0000-0000-000003020000}"/>
    <cellStyle name="Percent 5" xfId="126" xr:uid="{00000000-0005-0000-0000-000004020000}"/>
    <cellStyle name="Percent 5 2" xfId="280" xr:uid="{00000000-0005-0000-0000-000005020000}"/>
    <cellStyle name="Percent 5 2 2" xfId="416" xr:uid="{00000000-0005-0000-0000-000006020000}"/>
    <cellStyle name="Percent 5 3" xfId="210" xr:uid="{00000000-0005-0000-0000-000007020000}"/>
    <cellStyle name="Percent 5 3 2" xfId="485" xr:uid="{00000000-0005-0000-0000-000008020000}"/>
    <cellStyle name="Percent 5 4" xfId="349" xr:uid="{00000000-0005-0000-0000-000009020000}"/>
    <cellStyle name="Percent 6" xfId="173" xr:uid="{00000000-0005-0000-0000-00000A020000}"/>
    <cellStyle name="Percent 7" xfId="251" xr:uid="{00000000-0005-0000-0000-00000B020000}"/>
    <cellStyle name="Percent 7 2" xfId="390" xr:uid="{00000000-0005-0000-0000-00000C020000}"/>
    <cellStyle name="Percent 8" xfId="325" xr:uid="{00000000-0005-0000-0000-00000D020000}"/>
    <cellStyle name="Prosent 2" xfId="179" xr:uid="{00000000-0005-0000-0000-00000E020000}"/>
    <cellStyle name="Prosent 3" xfId="48" xr:uid="{00000000-0005-0000-0000-00000F020000}"/>
    <cellStyle name="TheMA_Background" xfId="44" xr:uid="{00000000-0005-0000-0000-000010020000}"/>
    <cellStyle name="Title" xfId="1" builtinId="15" customBuiltin="1"/>
    <cellStyle name="Total" xfId="17" builtinId="25" customBuiltin="1"/>
    <cellStyle name="Valgcelle" xfId="58" xr:uid="{00000000-0005-0000-0000-00001A020000}"/>
    <cellStyle name="Warning Text" xfId="14" builtinId="11" customBuiltin="1"/>
    <cellStyle name="Warning Text 2" xfId="80" xr:uid="{00000000-0005-0000-0000-00001C020000}"/>
    <cellStyle name="Warning Text 3" xfId="64" xr:uid="{00000000-0005-0000-0000-00001D020000}"/>
  </cellStyles>
  <dxfs count="3">
    <dxf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2" defaultTableStyle="TableStyleMedium2" defaultPivotStyle="PivotStyleLight16">
    <tableStyle name="MySqlDefault" pivot="0" table="0" count="2" xr9:uid="{00000000-0011-0000-FFFF-FFFF00000000}">
      <tableStyleElement type="wholeTable" dxfId="2"/>
      <tableStyleElement type="headerRow" dxfId="1"/>
    </tableStyle>
    <tableStyle name="TheMA_Table" pivot="0" count="1" xr9:uid="{00000000-0011-0000-FFFF-FFFF01000000}">
      <tableStyleElement type="wholeTabl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Kraftproduksjon</a:t>
            </a:r>
            <a:r>
              <a:rPr lang="en-GB" baseline="0"/>
              <a:t> i Norden 2019-2040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'Produksjon i Norden'!$B$30</c:f>
              <c:strCache>
                <c:ptCount val="1"/>
                <c:pt idx="0">
                  <c:v>Norge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'Produksjon i Norden'!$C$29:$G$29</c:f>
              <c:numCache>
                <c:formatCode>0</c:formatCode>
                <c:ptCount val="5"/>
                <c:pt idx="0">
                  <c:v>2019</c:v>
                </c:pt>
                <c:pt idx="1">
                  <c:v>2022</c:v>
                </c:pt>
                <c:pt idx="2">
                  <c:v>2025</c:v>
                </c:pt>
                <c:pt idx="3">
                  <c:v>2030</c:v>
                </c:pt>
                <c:pt idx="4">
                  <c:v>2040</c:v>
                </c:pt>
              </c:numCache>
            </c:numRef>
          </c:cat>
          <c:val>
            <c:numRef>
              <c:f>'Produksjon i Norden'!$C$30:$G$30</c:f>
              <c:numCache>
                <c:formatCode>General</c:formatCode>
                <c:ptCount val="5"/>
                <c:pt idx="0" formatCode="0">
                  <c:v>153</c:v>
                </c:pt>
                <c:pt idx="1">
                  <c:v>164</c:v>
                </c:pt>
                <c:pt idx="2">
                  <c:v>169</c:v>
                </c:pt>
                <c:pt idx="3">
                  <c:v>175</c:v>
                </c:pt>
                <c:pt idx="4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D-4C48-8EBD-0E278285B3F9}"/>
            </c:ext>
          </c:extLst>
        </c:ser>
        <c:ser>
          <c:idx val="1"/>
          <c:order val="1"/>
          <c:tx>
            <c:strRef>
              <c:f>'Produksjon i Norden'!$B$31</c:f>
              <c:strCache>
                <c:ptCount val="1"/>
                <c:pt idx="0">
                  <c:v>Sverige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'Produksjon i Norden'!$C$29:$G$29</c:f>
              <c:numCache>
                <c:formatCode>0</c:formatCode>
                <c:ptCount val="5"/>
                <c:pt idx="0">
                  <c:v>2019</c:v>
                </c:pt>
                <c:pt idx="1">
                  <c:v>2022</c:v>
                </c:pt>
                <c:pt idx="2">
                  <c:v>2025</c:v>
                </c:pt>
                <c:pt idx="3">
                  <c:v>2030</c:v>
                </c:pt>
                <c:pt idx="4">
                  <c:v>2040</c:v>
                </c:pt>
              </c:numCache>
            </c:numRef>
          </c:cat>
          <c:val>
            <c:numRef>
              <c:f>'Produksjon i Norden'!$C$31:$G$31</c:f>
              <c:numCache>
                <c:formatCode>General</c:formatCode>
                <c:ptCount val="5"/>
                <c:pt idx="0" formatCode="0">
                  <c:v>160</c:v>
                </c:pt>
                <c:pt idx="1">
                  <c:v>156</c:v>
                </c:pt>
                <c:pt idx="2">
                  <c:v>162</c:v>
                </c:pt>
                <c:pt idx="3">
                  <c:v>180</c:v>
                </c:pt>
                <c:pt idx="4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D-4C48-8EBD-0E278285B3F9}"/>
            </c:ext>
          </c:extLst>
        </c:ser>
        <c:ser>
          <c:idx val="2"/>
          <c:order val="2"/>
          <c:tx>
            <c:strRef>
              <c:f>'Produksjon i Norden'!$B$32</c:f>
              <c:strCache>
                <c:ptCount val="1"/>
                <c:pt idx="0">
                  <c:v>Danmark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'Produksjon i Norden'!$C$29:$G$29</c:f>
              <c:numCache>
                <c:formatCode>0</c:formatCode>
                <c:ptCount val="5"/>
                <c:pt idx="0">
                  <c:v>2019</c:v>
                </c:pt>
                <c:pt idx="1">
                  <c:v>2022</c:v>
                </c:pt>
                <c:pt idx="2">
                  <c:v>2025</c:v>
                </c:pt>
                <c:pt idx="3">
                  <c:v>2030</c:v>
                </c:pt>
                <c:pt idx="4">
                  <c:v>2040</c:v>
                </c:pt>
              </c:numCache>
            </c:numRef>
          </c:cat>
          <c:val>
            <c:numRef>
              <c:f>'Produksjon i Norden'!$C$32:$G$32</c:f>
              <c:numCache>
                <c:formatCode>General</c:formatCode>
                <c:ptCount val="5"/>
                <c:pt idx="0" formatCode="0">
                  <c:v>36</c:v>
                </c:pt>
                <c:pt idx="1">
                  <c:v>42</c:v>
                </c:pt>
                <c:pt idx="2">
                  <c:v>43</c:v>
                </c:pt>
                <c:pt idx="3">
                  <c:v>53</c:v>
                </c:pt>
                <c:pt idx="4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9D-4C48-8EBD-0E278285B3F9}"/>
            </c:ext>
          </c:extLst>
        </c:ser>
        <c:ser>
          <c:idx val="3"/>
          <c:order val="3"/>
          <c:tx>
            <c:strRef>
              <c:f>'Produksjon i Norden'!$B$33</c:f>
              <c:strCache>
                <c:ptCount val="1"/>
                <c:pt idx="0">
                  <c:v>Finland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'Produksjon i Norden'!$C$29:$G$29</c:f>
              <c:numCache>
                <c:formatCode>0</c:formatCode>
                <c:ptCount val="5"/>
                <c:pt idx="0">
                  <c:v>2019</c:v>
                </c:pt>
                <c:pt idx="1">
                  <c:v>2022</c:v>
                </c:pt>
                <c:pt idx="2">
                  <c:v>2025</c:v>
                </c:pt>
                <c:pt idx="3">
                  <c:v>2030</c:v>
                </c:pt>
                <c:pt idx="4">
                  <c:v>2040</c:v>
                </c:pt>
              </c:numCache>
            </c:numRef>
          </c:cat>
          <c:val>
            <c:numRef>
              <c:f>'Produksjon i Norden'!$C$33:$G$33</c:f>
              <c:numCache>
                <c:formatCode>General</c:formatCode>
                <c:ptCount val="5"/>
                <c:pt idx="0" formatCode="0">
                  <c:v>71</c:v>
                </c:pt>
                <c:pt idx="1">
                  <c:v>86</c:v>
                </c:pt>
                <c:pt idx="2">
                  <c:v>88</c:v>
                </c:pt>
                <c:pt idx="3">
                  <c:v>93</c:v>
                </c:pt>
                <c:pt idx="4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9D-4C48-8EBD-0E278285B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75673359"/>
        <c:axId val="772703151"/>
      </c:barChart>
      <c:catAx>
        <c:axId val="7756733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772703151"/>
        <c:crosses val="autoZero"/>
        <c:auto val="1"/>
        <c:lblAlgn val="ctr"/>
        <c:lblOffset val="100"/>
        <c:noMultiLvlLbl val="0"/>
      </c:catAx>
      <c:valAx>
        <c:axId val="7727031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775673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publikasjoner.nve.no/rapport/2019/rapport2019_43.pdf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publikasjoner.nve.no/rapport/2019/rapport2019_41.pdf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://publikasjoner.nve.no/rapport/2019/rapport2019_22.pdf" TargetMode="Externa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269875</xdr:colOff>
      <xdr:row>3</xdr:row>
      <xdr:rowOff>12700</xdr:rowOff>
    </xdr:from>
    <xdr:to>
      <xdr:col>18</xdr:col>
      <xdr:colOff>235471</xdr:colOff>
      <xdr:row>34</xdr:row>
      <xdr:rowOff>42175</xdr:rowOff>
    </xdr:to>
    <xdr:pic>
      <xdr:nvPicPr>
        <xdr:cNvPr id="2" name="Bild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6675" y="679450"/>
          <a:ext cx="4308996" cy="611595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19</xdr:col>
      <xdr:colOff>423335</xdr:colOff>
      <xdr:row>3</xdr:row>
      <xdr:rowOff>57150</xdr:rowOff>
    </xdr:from>
    <xdr:to>
      <xdr:col>22</xdr:col>
      <xdr:colOff>362063</xdr:colOff>
      <xdr:row>18</xdr:row>
      <xdr:rowOff>48532</xdr:rowOff>
    </xdr:to>
    <xdr:pic>
      <xdr:nvPicPr>
        <xdr:cNvPr id="3" name="Bild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77435" y="723900"/>
          <a:ext cx="2110428" cy="294413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19</xdr:col>
      <xdr:colOff>413338</xdr:colOff>
      <xdr:row>19</xdr:row>
      <xdr:rowOff>58209</xdr:rowOff>
    </xdr:from>
    <xdr:to>
      <xdr:col>22</xdr:col>
      <xdr:colOff>347847</xdr:colOff>
      <xdr:row>34</xdr:row>
      <xdr:rowOff>64407</xdr:rowOff>
    </xdr:to>
    <xdr:pic>
      <xdr:nvPicPr>
        <xdr:cNvPr id="4" name="Bild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1400"/>
        <a:stretch/>
      </xdr:blipFill>
      <xdr:spPr>
        <a:xfrm>
          <a:off x="14167438" y="3877734"/>
          <a:ext cx="2106209" cy="293989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107950</xdr:colOff>
      <xdr:row>13</xdr:row>
      <xdr:rowOff>76200</xdr:rowOff>
    </xdr:from>
    <xdr:to>
      <xdr:col>12</xdr:col>
      <xdr:colOff>781050</xdr:colOff>
      <xdr:row>27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0D57E9-C61D-FF48-A796-265660CD3C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NVE_2018_nye_farger">
      <a:dk1>
        <a:srgbClr val="000000"/>
      </a:dk1>
      <a:lt1>
        <a:srgbClr val="FFFFFF"/>
      </a:lt1>
      <a:dk2>
        <a:srgbClr val="4C4D4F"/>
      </a:dk2>
      <a:lt2>
        <a:srgbClr val="E6E7E7"/>
      </a:lt2>
      <a:accent1>
        <a:srgbClr val="CD1232"/>
      </a:accent1>
      <a:accent2>
        <a:srgbClr val="00667E"/>
      </a:accent2>
      <a:accent3>
        <a:srgbClr val="0096A7"/>
      </a:accent3>
      <a:accent4>
        <a:srgbClr val="A3D0CA"/>
      </a:accent4>
      <a:accent5>
        <a:srgbClr val="ACC282"/>
      </a:accent5>
      <a:accent6>
        <a:srgbClr val="E96956"/>
      </a:accent6>
      <a:hlink>
        <a:srgbClr val="00667E"/>
      </a:hlink>
      <a:folHlink>
        <a:srgbClr val="838487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mo@nve.no?subject=Spm%20til%20NVEs%20Langsiktig%20Kraftmarkedsanalyse%202019-2040" TargetMode="External"/><Relationship Id="rId1" Type="http://schemas.openxmlformats.org/officeDocument/2006/relationships/hyperlink" Target="mailto:rago@nve.no?subject=Spm%20til%20NVEs%20Langsiktig%20Kraftmarkedsanalyse%202019-2040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X38"/>
  <sheetViews>
    <sheetView zoomScaleNormal="100" workbookViewId="0">
      <selection sqref="A1:X1"/>
    </sheetView>
  </sheetViews>
  <sheetFormatPr baseColWidth="10" defaultColWidth="10.83203125" defaultRowHeight="15" x14ac:dyDescent="0.2"/>
  <cols>
    <col min="1" max="16384" width="10.83203125" style="6"/>
  </cols>
  <sheetData>
    <row r="1" spans="1:24" ht="19" x14ac:dyDescent="0.25">
      <c r="A1" s="49" t="s">
        <v>64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</row>
    <row r="2" spans="1:24" ht="19" x14ac:dyDescent="0.25">
      <c r="A2" s="49" t="s">
        <v>65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</row>
    <row r="5" spans="1:24" ht="16" x14ac:dyDescent="0.2">
      <c r="A5" s="41" t="s">
        <v>82</v>
      </c>
    </row>
    <row r="7" spans="1:24" ht="16" x14ac:dyDescent="0.2">
      <c r="A7" s="41" t="s">
        <v>83</v>
      </c>
    </row>
    <row r="8" spans="1:24" ht="16" x14ac:dyDescent="0.2">
      <c r="A8" s="41" t="s">
        <v>84</v>
      </c>
    </row>
    <row r="9" spans="1:24" ht="16" x14ac:dyDescent="0.2">
      <c r="A9" s="41"/>
    </row>
    <row r="11" spans="1:24" ht="16" x14ac:dyDescent="0.2">
      <c r="A11" s="42" t="s">
        <v>85</v>
      </c>
    </row>
    <row r="12" spans="1:24" ht="16" x14ac:dyDescent="0.2">
      <c r="A12" s="42" t="s">
        <v>86</v>
      </c>
    </row>
    <row r="13" spans="1:24" ht="16" x14ac:dyDescent="0.2">
      <c r="A13" s="42" t="s">
        <v>87</v>
      </c>
    </row>
    <row r="16" spans="1:24" ht="16" x14ac:dyDescent="0.2">
      <c r="A16" s="42" t="s">
        <v>69</v>
      </c>
    </row>
    <row r="17" spans="1:1" ht="16" x14ac:dyDescent="0.2">
      <c r="A17" s="43" t="s">
        <v>70</v>
      </c>
    </row>
    <row r="18" spans="1:1" ht="16" x14ac:dyDescent="0.2">
      <c r="A18" s="43" t="s">
        <v>71</v>
      </c>
    </row>
    <row r="19" spans="1:1" ht="16" x14ac:dyDescent="0.2">
      <c r="A19" s="42"/>
    </row>
    <row r="20" spans="1:1" ht="16" x14ac:dyDescent="0.2">
      <c r="A20" s="42"/>
    </row>
    <row r="21" spans="1:1" ht="16" x14ac:dyDescent="0.2">
      <c r="A21" s="42" t="s">
        <v>73</v>
      </c>
    </row>
    <row r="22" spans="1:1" ht="16" x14ac:dyDescent="0.2">
      <c r="A22" s="44" t="s">
        <v>66</v>
      </c>
    </row>
    <row r="23" spans="1:1" ht="16" x14ac:dyDescent="0.2">
      <c r="A23" s="45" t="s">
        <v>72</v>
      </c>
    </row>
    <row r="24" spans="1:1" ht="16" x14ac:dyDescent="0.2">
      <c r="A24" s="44" t="s">
        <v>67</v>
      </c>
    </row>
    <row r="25" spans="1:1" ht="16" x14ac:dyDescent="0.2">
      <c r="A25" s="44" t="s">
        <v>68</v>
      </c>
    </row>
    <row r="26" spans="1:1" ht="16" x14ac:dyDescent="0.2">
      <c r="A26" s="45" t="s">
        <v>78</v>
      </c>
    </row>
    <row r="27" spans="1:1" ht="16" x14ac:dyDescent="0.2">
      <c r="A27" s="45" t="s">
        <v>79</v>
      </c>
    </row>
    <row r="32" spans="1:1" x14ac:dyDescent="0.2">
      <c r="A32" s="46" t="s">
        <v>81</v>
      </c>
    </row>
    <row r="34" spans="1:24" x14ac:dyDescent="0.2">
      <c r="A34" s="46" t="s">
        <v>88</v>
      </c>
    </row>
    <row r="35" spans="1:24" x14ac:dyDescent="0.2">
      <c r="A35" s="46"/>
    </row>
    <row r="37" spans="1:2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</sheetData>
  <mergeCells count="2">
    <mergeCell ref="A1:X1"/>
    <mergeCell ref="A2:X2"/>
  </mergeCells>
  <hyperlinks>
    <hyperlink ref="A22" location="'Hovedtall fra analysen'!A1" display=" - Hovedtall fra analysen" xr:uid="{00000000-0004-0000-0000-000000000000}"/>
    <hyperlink ref="A24" location="'Forbruk i Norden'!A1" display=" - Forbruk i Norden" xr:uid="{00000000-0004-0000-0000-000001000000}"/>
    <hyperlink ref="A25" location="'Produksjon i Norden'!A1" display=" - Produksjon i Norden" xr:uid="{00000000-0004-0000-0000-000002000000}"/>
    <hyperlink ref="A23" location="'Kull-, gass- og CO2-priser'!A1" display=" - Kull-, gass- og CO2-priser" xr:uid="{00000000-0004-0000-0000-000003000000}"/>
    <hyperlink ref="A26" location="'Kraftbalanser Norden'!A1" display=" - Kraftbalanse i nordiske prisområder" xr:uid="{00000000-0004-0000-0000-000004000000}"/>
    <hyperlink ref="A27" location="'Kraftpriser Norden'!A1" display=" - Kraftpriser i nordiske elspotområder" xr:uid="{00000000-0004-0000-0000-000005000000}"/>
    <hyperlink ref="A17" r:id="rId1" xr:uid="{00000000-0004-0000-0000-000006000000}"/>
    <hyperlink ref="A18" r:id="rId2" xr:uid="{00000000-0004-0000-0000-000007000000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/>
  </sheetPr>
  <dimension ref="A1:L33"/>
  <sheetViews>
    <sheetView workbookViewId="0">
      <selection sqref="A1:J1"/>
    </sheetView>
  </sheetViews>
  <sheetFormatPr baseColWidth="10" defaultColWidth="10.83203125" defaultRowHeight="15" x14ac:dyDescent="0.2"/>
  <cols>
    <col min="1" max="1" width="18.5" style="6" bestFit="1" customWidth="1"/>
    <col min="2" max="2" width="9" style="6" customWidth="1"/>
    <col min="3" max="10" width="11.83203125" style="6" customWidth="1"/>
    <col min="11" max="16384" width="10.83203125" style="6"/>
  </cols>
  <sheetData>
    <row r="1" spans="1:12" ht="19" x14ac:dyDescent="0.25">
      <c r="A1" s="49" t="s">
        <v>0</v>
      </c>
      <c r="B1" s="49"/>
      <c r="C1" s="49"/>
      <c r="D1" s="49"/>
      <c r="E1" s="49"/>
      <c r="F1" s="49"/>
      <c r="G1" s="49"/>
      <c r="H1" s="49"/>
      <c r="I1" s="49"/>
      <c r="J1" s="49"/>
      <c r="L1" s="11" t="s">
        <v>73</v>
      </c>
    </row>
    <row r="2" spans="1:12" x14ac:dyDescent="0.2">
      <c r="A2" s="4"/>
      <c r="B2" s="9" t="s">
        <v>1</v>
      </c>
      <c r="C2" s="8" t="s">
        <v>2</v>
      </c>
      <c r="D2" s="8" t="s">
        <v>3</v>
      </c>
      <c r="E2" s="8" t="s">
        <v>5</v>
      </c>
      <c r="F2" s="8" t="s">
        <v>4</v>
      </c>
      <c r="G2" s="8" t="s">
        <v>6</v>
      </c>
      <c r="H2" s="8" t="s">
        <v>7</v>
      </c>
      <c r="I2" s="8" t="s">
        <v>8</v>
      </c>
      <c r="J2" s="8" t="s">
        <v>9</v>
      </c>
      <c r="L2" s="47" t="s">
        <v>66</v>
      </c>
    </row>
    <row r="3" spans="1:12" x14ac:dyDescent="0.2">
      <c r="A3" s="5" t="s">
        <v>10</v>
      </c>
      <c r="B3" s="6" t="s">
        <v>12</v>
      </c>
      <c r="C3" s="7">
        <v>40.0986729977853</v>
      </c>
      <c r="D3" s="7">
        <v>40.2287256039574</v>
      </c>
      <c r="E3" s="7">
        <v>39.593746756951198</v>
      </c>
      <c r="F3" s="7">
        <v>41.990809113293899</v>
      </c>
      <c r="G3" s="7">
        <v>42.5</v>
      </c>
      <c r="H3" s="7">
        <v>42.04</v>
      </c>
      <c r="I3" s="7">
        <v>51</v>
      </c>
      <c r="J3" s="7">
        <v>42.34</v>
      </c>
      <c r="L3" s="48" t="s">
        <v>72</v>
      </c>
    </row>
    <row r="4" spans="1:12" x14ac:dyDescent="0.2">
      <c r="A4" s="5" t="s">
        <v>11</v>
      </c>
      <c r="B4" s="6" t="s">
        <v>13</v>
      </c>
      <c r="C4" s="7">
        <v>42.828033349150303</v>
      </c>
      <c r="D4" s="7">
        <v>42.362762488970702</v>
      </c>
      <c r="E4" s="7">
        <v>41.295894096931598</v>
      </c>
      <c r="F4" s="7">
        <v>44.815130941583497</v>
      </c>
      <c r="G4" s="7">
        <v>45.36</v>
      </c>
      <c r="H4" s="7">
        <v>44.27</v>
      </c>
      <c r="I4" s="7">
        <v>52.72</v>
      </c>
      <c r="J4" s="7">
        <v>46.36</v>
      </c>
      <c r="L4" s="47" t="s">
        <v>67</v>
      </c>
    </row>
    <row r="5" spans="1:12" x14ac:dyDescent="0.2">
      <c r="A5" s="5"/>
      <c r="B5" s="6" t="s">
        <v>14</v>
      </c>
      <c r="C5" s="7">
        <v>37.017716807516798</v>
      </c>
      <c r="D5" s="7">
        <v>34.850964398029198</v>
      </c>
      <c r="E5" s="7">
        <v>33.665989759672797</v>
      </c>
      <c r="F5" s="7">
        <v>41.3310296087312</v>
      </c>
      <c r="G5" s="7">
        <v>44.94</v>
      </c>
      <c r="H5" s="7">
        <v>43.83</v>
      </c>
      <c r="I5" s="7">
        <v>47.44</v>
      </c>
      <c r="J5" s="7">
        <v>46.15</v>
      </c>
      <c r="L5" s="47" t="s">
        <v>68</v>
      </c>
    </row>
    <row r="6" spans="1:12" x14ac:dyDescent="0.2">
      <c r="A6" s="5"/>
      <c r="B6" s="6" t="s">
        <v>15</v>
      </c>
      <c r="C6" s="7">
        <v>42.659798916056303</v>
      </c>
      <c r="D6" s="7">
        <v>43</v>
      </c>
      <c r="E6" s="7">
        <v>44.018713609518898</v>
      </c>
      <c r="F6" s="7">
        <v>46</v>
      </c>
      <c r="G6" s="7">
        <v>49.77</v>
      </c>
      <c r="H6" s="7">
        <v>47.37</v>
      </c>
      <c r="I6" s="7">
        <v>49</v>
      </c>
      <c r="J6" s="7">
        <v>48</v>
      </c>
      <c r="L6" s="48" t="s">
        <v>78</v>
      </c>
    </row>
    <row r="7" spans="1:12" x14ac:dyDescent="0.2">
      <c r="A7" s="5"/>
      <c r="B7" s="6" t="s">
        <v>20</v>
      </c>
      <c r="C7" s="7">
        <v>35.175585908810397</v>
      </c>
      <c r="D7" s="7">
        <v>35.213716054589597</v>
      </c>
      <c r="E7" s="7">
        <v>34.855861744994797</v>
      </c>
      <c r="F7" s="7">
        <v>36.983896473875497</v>
      </c>
      <c r="G7" s="7">
        <v>37.32</v>
      </c>
      <c r="H7" s="7">
        <v>39.64</v>
      </c>
      <c r="I7" s="7">
        <v>48.45</v>
      </c>
      <c r="J7" s="7">
        <v>38.53</v>
      </c>
      <c r="L7" s="48" t="s">
        <v>79</v>
      </c>
    </row>
    <row r="8" spans="1:12" x14ac:dyDescent="0.2">
      <c r="A8" s="5"/>
      <c r="B8" s="6" t="s">
        <v>21</v>
      </c>
      <c r="C8" s="7">
        <v>34.306935023931501</v>
      </c>
      <c r="D8" s="7">
        <v>33.979263476302599</v>
      </c>
      <c r="E8" s="7">
        <v>33.326788776955297</v>
      </c>
      <c r="F8" s="7">
        <v>35.971195540462602</v>
      </c>
      <c r="G8" s="7">
        <v>36.340000000000003</v>
      </c>
      <c r="H8" s="7">
        <v>36.03</v>
      </c>
      <c r="I8" s="7">
        <v>43.67</v>
      </c>
      <c r="J8" s="7">
        <v>37.4</v>
      </c>
    </row>
    <row r="9" spans="1:12" x14ac:dyDescent="0.2">
      <c r="A9" s="5"/>
      <c r="B9" s="6" t="s">
        <v>22</v>
      </c>
      <c r="C9" s="7">
        <v>27.201945447867001</v>
      </c>
      <c r="D9" s="7">
        <v>25.581721878365698</v>
      </c>
      <c r="E9" s="7">
        <v>24.743957046844098</v>
      </c>
      <c r="F9" s="7">
        <v>30.8571234112827</v>
      </c>
      <c r="G9" s="7">
        <v>33.159999999999997</v>
      </c>
      <c r="H9" s="7">
        <v>33.6</v>
      </c>
      <c r="I9" s="7">
        <v>38.54</v>
      </c>
      <c r="J9" s="7">
        <v>35.17</v>
      </c>
    </row>
    <row r="10" spans="1:12" x14ac:dyDescent="0.2">
      <c r="A10" s="5"/>
      <c r="B10" s="6" t="s">
        <v>23</v>
      </c>
      <c r="C10" s="7">
        <v>28.1739503292285</v>
      </c>
      <c r="D10" s="7">
        <v>28.963102360202299</v>
      </c>
      <c r="E10" s="7">
        <v>29.599836530033699</v>
      </c>
      <c r="F10" s="7">
        <v>30.473790960285299</v>
      </c>
      <c r="G10" s="7">
        <v>32.85</v>
      </c>
      <c r="H10" s="7">
        <v>31.53</v>
      </c>
      <c r="I10" s="7">
        <v>32.75</v>
      </c>
      <c r="J10" s="7">
        <v>31.17</v>
      </c>
    </row>
    <row r="11" spans="1:12" x14ac:dyDescent="0.2">
      <c r="A11" s="5"/>
      <c r="B11" s="6" t="s">
        <v>16</v>
      </c>
      <c r="C11" s="7">
        <v>47.974053756825199</v>
      </c>
      <c r="D11" s="7">
        <v>48.120106705221701</v>
      </c>
      <c r="E11" s="7">
        <v>43.1338533264083</v>
      </c>
      <c r="F11" s="7">
        <v>50.955368007410001</v>
      </c>
      <c r="G11" s="7">
        <v>51.99</v>
      </c>
      <c r="H11" s="7">
        <v>49.65</v>
      </c>
      <c r="I11" s="7">
        <v>60.15</v>
      </c>
      <c r="J11" s="7">
        <v>50.98</v>
      </c>
    </row>
    <row r="12" spans="1:12" x14ac:dyDescent="0.2">
      <c r="A12" s="5"/>
      <c r="B12" s="6" t="s">
        <v>17</v>
      </c>
      <c r="C12" s="7">
        <v>51.825064169029801</v>
      </c>
      <c r="D12" s="7">
        <v>51.530780976016104</v>
      </c>
      <c r="E12" s="7">
        <v>45.6017168069476</v>
      </c>
      <c r="F12" s="7">
        <v>54.819416530779698</v>
      </c>
      <c r="G12" s="7">
        <v>55.72</v>
      </c>
      <c r="H12" s="7">
        <v>51.69</v>
      </c>
      <c r="I12" s="7">
        <v>60.4</v>
      </c>
      <c r="J12" s="7">
        <v>54.44</v>
      </c>
    </row>
    <row r="13" spans="1:12" x14ac:dyDescent="0.2">
      <c r="A13" s="5"/>
      <c r="B13" s="6" t="s">
        <v>18</v>
      </c>
      <c r="C13" s="7">
        <v>43.966704008252002</v>
      </c>
      <c r="D13" s="7">
        <v>41.0797436775891</v>
      </c>
      <c r="E13" s="7">
        <v>39.211545780218501</v>
      </c>
      <c r="F13" s="7">
        <v>49.989500813400703</v>
      </c>
      <c r="G13" s="7">
        <v>54.9</v>
      </c>
      <c r="H13" s="7">
        <v>52.16</v>
      </c>
      <c r="I13" s="7">
        <v>56.4</v>
      </c>
      <c r="J13" s="7">
        <v>55.05</v>
      </c>
    </row>
    <row r="14" spans="1:12" x14ac:dyDescent="0.2">
      <c r="A14" s="5"/>
      <c r="B14" s="6" t="s">
        <v>19</v>
      </c>
      <c r="C14" s="7">
        <v>51.1356784001633</v>
      </c>
      <c r="D14" s="7">
        <v>52.340799012413498</v>
      </c>
      <c r="E14" s="7">
        <v>52.444286057208799</v>
      </c>
      <c r="F14" s="7">
        <v>54.4553161825283</v>
      </c>
      <c r="G14" s="7">
        <v>60.61</v>
      </c>
      <c r="H14" s="7">
        <v>56.46</v>
      </c>
      <c r="I14" s="7">
        <v>59.28</v>
      </c>
      <c r="J14" s="7">
        <v>56.53</v>
      </c>
    </row>
    <row r="15" spans="1:12" x14ac:dyDescent="0.2">
      <c r="A15" s="2"/>
      <c r="B15" s="1"/>
      <c r="C15" s="3"/>
      <c r="D15" s="3"/>
      <c r="E15" s="3"/>
      <c r="F15" s="3"/>
      <c r="G15" s="3"/>
      <c r="H15" s="3"/>
      <c r="I15" s="3"/>
      <c r="J15" s="3"/>
    </row>
    <row r="16" spans="1:12" x14ac:dyDescent="0.2">
      <c r="A16" s="5" t="s">
        <v>25</v>
      </c>
      <c r="B16" s="6" t="s">
        <v>24</v>
      </c>
      <c r="C16" s="7">
        <v>153</v>
      </c>
      <c r="D16" s="7">
        <v>160</v>
      </c>
      <c r="E16" s="7">
        <v>71</v>
      </c>
      <c r="F16" s="7">
        <v>36</v>
      </c>
      <c r="G16" s="7">
        <v>590.84498240999994</v>
      </c>
      <c r="H16" s="7">
        <v>112.77128121</v>
      </c>
      <c r="I16" s="7">
        <v>302.02129037999998</v>
      </c>
      <c r="J16" s="7">
        <v>565.10009615000001</v>
      </c>
    </row>
    <row r="17" spans="1:10" x14ac:dyDescent="0.2">
      <c r="A17" s="5"/>
      <c r="B17" s="6" t="s">
        <v>12</v>
      </c>
      <c r="C17" s="7">
        <v>164</v>
      </c>
      <c r="D17" s="7">
        <v>157</v>
      </c>
      <c r="E17" s="7">
        <v>86</v>
      </c>
      <c r="F17" s="7">
        <v>42</v>
      </c>
      <c r="G17" s="7">
        <v>597.55229822000001</v>
      </c>
      <c r="H17" s="7">
        <v>120.32522423</v>
      </c>
      <c r="I17" s="7">
        <v>260.71225378999998</v>
      </c>
      <c r="J17" s="7">
        <v>598.52613927999994</v>
      </c>
    </row>
    <row r="18" spans="1:10" x14ac:dyDescent="0.2">
      <c r="A18" s="5"/>
      <c r="B18" s="6" t="s">
        <v>13</v>
      </c>
      <c r="C18" s="7">
        <v>169</v>
      </c>
      <c r="D18" s="7">
        <v>161</v>
      </c>
      <c r="E18" s="7">
        <v>89</v>
      </c>
      <c r="F18" s="7">
        <v>43</v>
      </c>
      <c r="G18" s="7">
        <v>622.28680887999997</v>
      </c>
      <c r="H18" s="7">
        <v>122.20486629999999</v>
      </c>
      <c r="I18" s="7">
        <v>239.03753603000001</v>
      </c>
      <c r="J18" s="7">
        <v>624.39821269000004</v>
      </c>
    </row>
    <row r="19" spans="1:10" x14ac:dyDescent="0.2">
      <c r="A19" s="5"/>
      <c r="B19" s="6" t="s">
        <v>14</v>
      </c>
      <c r="C19" s="7">
        <v>174</v>
      </c>
      <c r="D19" s="7">
        <v>180</v>
      </c>
      <c r="E19" s="7">
        <v>93</v>
      </c>
      <c r="F19" s="7">
        <v>53</v>
      </c>
      <c r="G19" s="7">
        <v>655.29838676999998</v>
      </c>
      <c r="H19" s="7">
        <v>132.06375057</v>
      </c>
      <c r="I19" s="7">
        <v>321.51116179000002</v>
      </c>
      <c r="J19" s="7">
        <v>621.8387425599999</v>
      </c>
    </row>
    <row r="20" spans="1:10" x14ac:dyDescent="0.2">
      <c r="A20" s="5"/>
      <c r="B20" s="6" t="s">
        <v>15</v>
      </c>
      <c r="C20" s="7">
        <v>184</v>
      </c>
      <c r="D20" s="7">
        <v>177</v>
      </c>
      <c r="E20" s="7">
        <v>84</v>
      </c>
      <c r="F20" s="7">
        <v>69</v>
      </c>
      <c r="G20" s="7">
        <v>672.94913144000009</v>
      </c>
      <c r="H20" s="7">
        <v>149.46855098</v>
      </c>
      <c r="I20" s="7">
        <v>363.44983397000004</v>
      </c>
      <c r="J20" s="7">
        <v>661.45028182999999</v>
      </c>
    </row>
    <row r="21" spans="1:10" x14ac:dyDescent="0.2">
      <c r="A21" s="2"/>
      <c r="B21" s="1"/>
      <c r="C21" s="3"/>
      <c r="D21" s="3"/>
      <c r="E21" s="3"/>
      <c r="F21" s="3"/>
      <c r="G21" s="3"/>
      <c r="H21" s="3"/>
      <c r="I21" s="3"/>
      <c r="J21" s="3"/>
    </row>
    <row r="22" spans="1:10" x14ac:dyDescent="0.2">
      <c r="A22" s="5" t="s">
        <v>26</v>
      </c>
      <c r="B22" s="6" t="s">
        <v>24</v>
      </c>
      <c r="C22" s="7">
        <v>138.59065837395303</v>
      </c>
      <c r="D22" s="7">
        <v>139</v>
      </c>
      <c r="E22" s="7">
        <v>86.4055304756005</v>
      </c>
      <c r="F22" s="7">
        <v>34.538830835822033</v>
      </c>
      <c r="G22" s="7">
        <v>572.29872202000001</v>
      </c>
      <c r="H22" s="7">
        <v>107.93617389000001</v>
      </c>
      <c r="I22" s="7">
        <v>331.76199632999999</v>
      </c>
      <c r="J22" s="7">
        <v>481.48800060000002</v>
      </c>
    </row>
    <row r="23" spans="1:10" x14ac:dyDescent="0.2">
      <c r="A23" s="5"/>
      <c r="B23" s="6" t="s">
        <v>12</v>
      </c>
      <c r="C23" s="7">
        <v>142</v>
      </c>
      <c r="D23" s="7">
        <v>140</v>
      </c>
      <c r="E23" s="7">
        <v>88</v>
      </c>
      <c r="F23" s="7">
        <v>37</v>
      </c>
      <c r="G23" s="7">
        <v>584.95811900000001</v>
      </c>
      <c r="H23" s="7">
        <v>109.64487955</v>
      </c>
      <c r="I23" s="7">
        <v>334.30670176999996</v>
      </c>
      <c r="J23" s="7">
        <v>491.53210124999998</v>
      </c>
    </row>
    <row r="24" spans="1:10" x14ac:dyDescent="0.2">
      <c r="A24" s="5"/>
      <c r="B24" s="6" t="s">
        <v>13</v>
      </c>
      <c r="C24" s="7">
        <v>150.24222429281929</v>
      </c>
      <c r="D24" s="7">
        <v>142</v>
      </c>
      <c r="E24" s="7">
        <v>88.26684631547019</v>
      </c>
      <c r="F24" s="7">
        <v>36.918049905303455</v>
      </c>
      <c r="G24" s="7">
        <v>597.62464382000007</v>
      </c>
      <c r="H24" s="7">
        <v>110.89825718</v>
      </c>
      <c r="I24" s="7">
        <v>339.41592106000002</v>
      </c>
      <c r="J24" s="7">
        <v>503.51605362999999</v>
      </c>
    </row>
    <row r="25" spans="1:10" x14ac:dyDescent="0.2">
      <c r="A25" s="5"/>
      <c r="B25" s="6" t="s">
        <v>14</v>
      </c>
      <c r="C25" s="7">
        <v>152.68903909242994</v>
      </c>
      <c r="D25" s="7">
        <v>147</v>
      </c>
      <c r="E25" s="7">
        <v>90.020007489318303</v>
      </c>
      <c r="F25" s="7">
        <v>41.535730057148697</v>
      </c>
      <c r="G25" s="7">
        <v>620.85550944000011</v>
      </c>
      <c r="H25" s="7">
        <v>114.52754757</v>
      </c>
      <c r="I25" s="7">
        <v>348.94002888</v>
      </c>
      <c r="J25" s="7">
        <v>532.38177637000001</v>
      </c>
    </row>
    <row r="26" spans="1:10" x14ac:dyDescent="0.2">
      <c r="A26" s="5"/>
      <c r="B26" s="6" t="s">
        <v>15</v>
      </c>
      <c r="C26" s="7">
        <v>158.98836526936682</v>
      </c>
      <c r="D26" s="7">
        <v>156</v>
      </c>
      <c r="E26" s="7">
        <v>93.985342933894671</v>
      </c>
      <c r="F26" s="7">
        <v>46.591601093800499</v>
      </c>
      <c r="G26" s="7">
        <v>673.76630145000001</v>
      </c>
      <c r="H26" s="7">
        <v>143.32420563999997</v>
      </c>
      <c r="I26" s="7">
        <v>375.59046844</v>
      </c>
      <c r="J26" s="7">
        <v>564.43322869000008</v>
      </c>
    </row>
    <row r="27" spans="1:10" x14ac:dyDescent="0.2">
      <c r="A27" s="2"/>
      <c r="B27" s="1"/>
      <c r="C27" s="3"/>
      <c r="D27" s="3"/>
      <c r="E27" s="3"/>
      <c r="F27" s="3"/>
      <c r="G27" s="3"/>
      <c r="H27" s="3"/>
      <c r="I27" s="3"/>
      <c r="J27" s="3"/>
    </row>
    <row r="28" spans="1:10" x14ac:dyDescent="0.2">
      <c r="A28" s="5" t="s">
        <v>27</v>
      </c>
      <c r="B28" s="6" t="s">
        <v>24</v>
      </c>
      <c r="C28" s="7">
        <f>+C16-C22</f>
        <v>14.409341626046967</v>
      </c>
      <c r="D28" s="7">
        <f t="shared" ref="D28:J28" si="0">+D16-D22</f>
        <v>21</v>
      </c>
      <c r="E28" s="7">
        <f t="shared" si="0"/>
        <v>-15.4055304756005</v>
      </c>
      <c r="F28" s="7">
        <f t="shared" si="0"/>
        <v>1.4611691641779672</v>
      </c>
      <c r="G28" s="7">
        <f t="shared" si="0"/>
        <v>18.546260389999929</v>
      </c>
      <c r="H28" s="7">
        <f t="shared" si="0"/>
        <v>4.8351073199999917</v>
      </c>
      <c r="I28" s="7">
        <f t="shared" si="0"/>
        <v>-29.740705950000006</v>
      </c>
      <c r="J28" s="7">
        <f t="shared" si="0"/>
        <v>83.612095549999992</v>
      </c>
    </row>
    <row r="29" spans="1:10" x14ac:dyDescent="0.2">
      <c r="B29" s="6" t="s">
        <v>12</v>
      </c>
      <c r="C29" s="7">
        <f t="shared" ref="C29:J32" si="1">+C17-C23</f>
        <v>22</v>
      </c>
      <c r="D29" s="7">
        <f t="shared" si="1"/>
        <v>17</v>
      </c>
      <c r="E29" s="7">
        <f t="shared" si="1"/>
        <v>-2</v>
      </c>
      <c r="F29" s="7">
        <f t="shared" si="1"/>
        <v>5</v>
      </c>
      <c r="G29" s="7">
        <f t="shared" si="1"/>
        <v>12.594179220000001</v>
      </c>
      <c r="H29" s="7">
        <f t="shared" si="1"/>
        <v>10.680344680000005</v>
      </c>
      <c r="I29" s="7">
        <f t="shared" si="1"/>
        <v>-73.594447979999984</v>
      </c>
      <c r="J29" s="7">
        <f t="shared" si="1"/>
        <v>106.99403802999996</v>
      </c>
    </row>
    <row r="30" spans="1:10" x14ac:dyDescent="0.2">
      <c r="B30" s="6" t="s">
        <v>13</v>
      </c>
      <c r="C30" s="7">
        <f t="shared" si="1"/>
        <v>18.757775707180713</v>
      </c>
      <c r="D30" s="7">
        <f t="shared" si="1"/>
        <v>19</v>
      </c>
      <c r="E30" s="7">
        <f t="shared" si="1"/>
        <v>0.73315368452981033</v>
      </c>
      <c r="F30" s="7">
        <f t="shared" si="1"/>
        <v>6.0819500946965448</v>
      </c>
      <c r="G30" s="7">
        <f t="shared" si="1"/>
        <v>24.662165059999893</v>
      </c>
      <c r="H30" s="7">
        <f t="shared" si="1"/>
        <v>11.30660911999999</v>
      </c>
      <c r="I30" s="7">
        <f t="shared" si="1"/>
        <v>-100.37838503</v>
      </c>
      <c r="J30" s="7">
        <f t="shared" si="1"/>
        <v>120.88215906000005</v>
      </c>
    </row>
    <row r="31" spans="1:10" x14ac:dyDescent="0.2">
      <c r="B31" s="6" t="s">
        <v>14</v>
      </c>
      <c r="C31" s="7">
        <f t="shared" si="1"/>
        <v>21.310960907570063</v>
      </c>
      <c r="D31" s="7">
        <f t="shared" si="1"/>
        <v>33</v>
      </c>
      <c r="E31" s="7">
        <f t="shared" si="1"/>
        <v>2.9799925106816971</v>
      </c>
      <c r="F31" s="7">
        <f t="shared" si="1"/>
        <v>11.464269942851303</v>
      </c>
      <c r="G31" s="7">
        <f t="shared" si="1"/>
        <v>34.442877329999874</v>
      </c>
      <c r="H31" s="7">
        <f t="shared" si="1"/>
        <v>17.536203</v>
      </c>
      <c r="I31" s="7">
        <f t="shared" si="1"/>
        <v>-27.428867089999983</v>
      </c>
      <c r="J31" s="7">
        <f t="shared" si="1"/>
        <v>89.456966189999889</v>
      </c>
    </row>
    <row r="32" spans="1:10" x14ac:dyDescent="0.2">
      <c r="B32" s="6" t="s">
        <v>15</v>
      </c>
      <c r="C32" s="7">
        <f t="shared" si="1"/>
        <v>25.011634730633176</v>
      </c>
      <c r="D32" s="7">
        <f t="shared" si="1"/>
        <v>21</v>
      </c>
      <c r="E32" s="7">
        <f t="shared" si="1"/>
        <v>-9.9853429338946711</v>
      </c>
      <c r="F32" s="7">
        <f t="shared" si="1"/>
        <v>22.408398906199501</v>
      </c>
      <c r="G32" s="7">
        <f t="shared" si="1"/>
        <v>-0.81717000999992706</v>
      </c>
      <c r="H32" s="7">
        <f t="shared" si="1"/>
        <v>6.1443453400000294</v>
      </c>
      <c r="I32" s="7">
        <f t="shared" si="1"/>
        <v>-12.140634469999952</v>
      </c>
      <c r="J32" s="7">
        <f t="shared" si="1"/>
        <v>97.017053139999916</v>
      </c>
    </row>
    <row r="33" spans="1:1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</row>
  </sheetData>
  <mergeCells count="1">
    <mergeCell ref="A1:J1"/>
  </mergeCells>
  <hyperlinks>
    <hyperlink ref="L2" location="'Hovedtall fra analysen'!A1" display=" - Hovedtall fra analysen" xr:uid="{00000000-0004-0000-0100-000000000000}"/>
    <hyperlink ref="L4" location="'Forbruk i Norden'!A1" display=" - Forbruk i Norden" xr:uid="{00000000-0004-0000-0100-000001000000}"/>
    <hyperlink ref="L5" location="'Produksjon i Norden'!A1" display=" - Produksjon i Norden" xr:uid="{00000000-0004-0000-0100-000002000000}"/>
    <hyperlink ref="L3" location="'Kull-, gass- og CO2-priser'!A1" display=" - Kull-, gass- og CO2-priser" xr:uid="{00000000-0004-0000-0100-000003000000}"/>
    <hyperlink ref="L6" location="'Kraftbalanser Norden'!A1" display=" - Kraftbalanse i nordiske prisområder" xr:uid="{00000000-0004-0000-0100-000004000000}"/>
    <hyperlink ref="L7" location="'Kraftpriser Norden'!A1" display=" - Kraftpriser i nordiske elspotområder" xr:uid="{00000000-0004-0000-0100-000005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O8"/>
  <sheetViews>
    <sheetView workbookViewId="0">
      <selection activeCell="N16" sqref="N16"/>
    </sheetView>
  </sheetViews>
  <sheetFormatPr baseColWidth="10" defaultColWidth="10.83203125" defaultRowHeight="15" x14ac:dyDescent="0.2"/>
  <cols>
    <col min="1" max="16384" width="10.83203125" style="11"/>
  </cols>
  <sheetData>
    <row r="1" spans="1:15" ht="19.5" customHeight="1" x14ac:dyDescent="0.2">
      <c r="A1" s="52" t="s">
        <v>77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10"/>
      <c r="O1" s="11" t="s">
        <v>73</v>
      </c>
    </row>
    <row r="2" spans="1:15" ht="15" customHeight="1" x14ac:dyDescent="0.2">
      <c r="A2" s="12"/>
      <c r="B2" s="53" t="s">
        <v>28</v>
      </c>
      <c r="C2" s="53"/>
      <c r="D2" s="54"/>
      <c r="E2" s="50" t="s">
        <v>29</v>
      </c>
      <c r="F2" s="53"/>
      <c r="G2" s="54"/>
      <c r="H2" s="50" t="s">
        <v>30</v>
      </c>
      <c r="I2" s="51"/>
      <c r="J2" s="54"/>
      <c r="K2" s="50" t="s">
        <v>34</v>
      </c>
      <c r="L2" s="51"/>
      <c r="M2" s="51"/>
      <c r="N2" s="13"/>
      <c r="O2" s="47" t="s">
        <v>66</v>
      </c>
    </row>
    <row r="3" spans="1:15" ht="16" x14ac:dyDescent="0.2">
      <c r="A3" s="14"/>
      <c r="B3" s="15" t="s">
        <v>31</v>
      </c>
      <c r="C3" s="15" t="s">
        <v>32</v>
      </c>
      <c r="D3" s="16" t="s">
        <v>33</v>
      </c>
      <c r="E3" s="15" t="s">
        <v>31</v>
      </c>
      <c r="F3" s="15" t="s">
        <v>32</v>
      </c>
      <c r="G3" s="16" t="s">
        <v>33</v>
      </c>
      <c r="H3" s="15" t="s">
        <v>31</v>
      </c>
      <c r="I3" s="15" t="s">
        <v>32</v>
      </c>
      <c r="J3" s="16" t="s">
        <v>33</v>
      </c>
      <c r="K3" s="15" t="s">
        <v>31</v>
      </c>
      <c r="L3" s="15" t="s">
        <v>32</v>
      </c>
      <c r="M3" s="15" t="s">
        <v>33</v>
      </c>
      <c r="N3" s="10"/>
      <c r="O3" s="48" t="s">
        <v>72</v>
      </c>
    </row>
    <row r="4" spans="1:15" x14ac:dyDescent="0.2">
      <c r="A4" s="17">
        <v>2022</v>
      </c>
      <c r="B4" s="12">
        <v>58</v>
      </c>
      <c r="C4" s="12">
        <v>75</v>
      </c>
      <c r="D4" s="18">
        <v>93</v>
      </c>
      <c r="E4" s="12">
        <v>16</v>
      </c>
      <c r="F4" s="12">
        <v>17</v>
      </c>
      <c r="G4" s="18">
        <v>19</v>
      </c>
      <c r="H4" s="12">
        <v>15</v>
      </c>
      <c r="I4" s="12">
        <v>20</v>
      </c>
      <c r="J4" s="18">
        <v>32</v>
      </c>
      <c r="K4" s="19">
        <v>39</v>
      </c>
      <c r="L4" s="12">
        <v>44</v>
      </c>
      <c r="M4" s="12">
        <v>56</v>
      </c>
      <c r="O4" s="47" t="s">
        <v>67</v>
      </c>
    </row>
    <row r="5" spans="1:15" x14ac:dyDescent="0.2">
      <c r="A5" s="17">
        <v>2025</v>
      </c>
      <c r="B5" s="12">
        <v>55</v>
      </c>
      <c r="C5" s="12">
        <v>75</v>
      </c>
      <c r="D5" s="18">
        <v>95</v>
      </c>
      <c r="E5" s="12">
        <v>15</v>
      </c>
      <c r="F5" s="12">
        <v>19</v>
      </c>
      <c r="G5" s="18">
        <v>20</v>
      </c>
      <c r="H5" s="12">
        <v>15</v>
      </c>
      <c r="I5" s="12">
        <v>20</v>
      </c>
      <c r="J5" s="18">
        <v>35</v>
      </c>
      <c r="K5" s="19">
        <v>39</v>
      </c>
      <c r="L5" s="12">
        <v>44</v>
      </c>
      <c r="M5" s="12">
        <v>59</v>
      </c>
      <c r="O5" s="47" t="s">
        <v>68</v>
      </c>
    </row>
    <row r="6" spans="1:15" x14ac:dyDescent="0.2">
      <c r="A6" s="17">
        <v>2030</v>
      </c>
      <c r="B6" s="12">
        <v>50</v>
      </c>
      <c r="C6" s="12">
        <v>75</v>
      </c>
      <c r="D6" s="18">
        <v>100</v>
      </c>
      <c r="E6" s="12">
        <v>14</v>
      </c>
      <c r="F6" s="12">
        <v>19</v>
      </c>
      <c r="G6" s="18">
        <v>21</v>
      </c>
      <c r="H6" s="12">
        <v>15</v>
      </c>
      <c r="I6" s="12">
        <v>25</v>
      </c>
      <c r="J6" s="18">
        <v>40</v>
      </c>
      <c r="K6" s="19">
        <v>15</v>
      </c>
      <c r="L6" s="12">
        <v>25</v>
      </c>
      <c r="M6" s="12">
        <v>40</v>
      </c>
      <c r="O6" s="48" t="s">
        <v>78</v>
      </c>
    </row>
    <row r="7" spans="1:15" x14ac:dyDescent="0.2">
      <c r="A7" s="17">
        <v>2040</v>
      </c>
      <c r="B7" s="12">
        <v>50</v>
      </c>
      <c r="C7" s="12">
        <v>75</v>
      </c>
      <c r="D7" s="18">
        <v>100</v>
      </c>
      <c r="E7" s="12">
        <v>13</v>
      </c>
      <c r="F7" s="12">
        <v>20</v>
      </c>
      <c r="G7" s="18">
        <v>23</v>
      </c>
      <c r="H7" s="12">
        <v>15</v>
      </c>
      <c r="I7" s="12">
        <v>30</v>
      </c>
      <c r="J7" s="18">
        <v>45</v>
      </c>
      <c r="K7" s="19">
        <v>15</v>
      </c>
      <c r="L7" s="12">
        <v>30</v>
      </c>
      <c r="M7" s="12">
        <v>45</v>
      </c>
      <c r="O7" s="48" t="s">
        <v>79</v>
      </c>
    </row>
    <row r="8" spans="1:15" x14ac:dyDescent="0.2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</row>
  </sheetData>
  <mergeCells count="5">
    <mergeCell ref="K2:M2"/>
    <mergeCell ref="A1:M1"/>
    <mergeCell ref="B2:D2"/>
    <mergeCell ref="E2:G2"/>
    <mergeCell ref="H2:J2"/>
  </mergeCells>
  <hyperlinks>
    <hyperlink ref="O2" location="'Hovedtall fra analysen'!A1" display=" - Hovedtall fra analysen" xr:uid="{00000000-0004-0000-0200-000000000000}"/>
    <hyperlink ref="O4" location="'Forbruk i Norden'!A1" display=" - Forbruk i Norden" xr:uid="{00000000-0004-0000-0200-000001000000}"/>
    <hyperlink ref="O5" location="'Produksjon i Norden'!A1" display=" - Produksjon i Norden" xr:uid="{00000000-0004-0000-0200-000002000000}"/>
    <hyperlink ref="O3" location="'Kull-, gass- og CO2-priser'!A1" display=" - Kull-, gass- og CO2-priser" xr:uid="{00000000-0004-0000-0200-000003000000}"/>
    <hyperlink ref="O6" location="'Kraftbalanser Norden'!A1" display=" - Kraftbalanse i nordiske prisområder" xr:uid="{00000000-0004-0000-0200-000004000000}"/>
    <hyperlink ref="O7" location="'Kraftpriser Norden'!A1" display=" - Kraftpriser i nordiske elspotområder" xr:uid="{00000000-0004-0000-0200-000005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A1:N25"/>
  <sheetViews>
    <sheetView workbookViewId="0">
      <selection sqref="A1:F1"/>
    </sheetView>
  </sheetViews>
  <sheetFormatPr baseColWidth="10" defaultColWidth="10.83203125" defaultRowHeight="15" x14ac:dyDescent="0.2"/>
  <cols>
    <col min="1" max="2" width="10.83203125" style="6"/>
    <col min="3" max="6" width="14.5" style="6" customWidth="1"/>
    <col min="7" max="16384" width="10.83203125" style="6"/>
  </cols>
  <sheetData>
    <row r="1" spans="1:14" ht="19" x14ac:dyDescent="0.25">
      <c r="A1" s="49" t="s">
        <v>74</v>
      </c>
      <c r="B1" s="49"/>
      <c r="C1" s="49"/>
      <c r="D1" s="49"/>
      <c r="E1" s="49"/>
      <c r="F1" s="49"/>
      <c r="G1" s="24"/>
      <c r="H1" s="11" t="s">
        <v>73</v>
      </c>
      <c r="I1" s="24"/>
      <c r="J1" s="24"/>
      <c r="K1" s="24"/>
      <c r="L1" s="24"/>
      <c r="M1" s="24"/>
      <c r="N1" s="24"/>
    </row>
    <row r="2" spans="1:14" ht="48" x14ac:dyDescent="0.2">
      <c r="A2" s="35" t="s">
        <v>53</v>
      </c>
      <c r="B2" s="34" t="s">
        <v>52</v>
      </c>
      <c r="C2" s="30" t="s">
        <v>48</v>
      </c>
      <c r="D2" s="31" t="s">
        <v>49</v>
      </c>
      <c r="E2" s="30" t="s">
        <v>50</v>
      </c>
      <c r="F2" s="30" t="s">
        <v>51</v>
      </c>
      <c r="H2" s="47" t="s">
        <v>66</v>
      </c>
    </row>
    <row r="3" spans="1:14" x14ac:dyDescent="0.2">
      <c r="A3" s="6" t="s">
        <v>2</v>
      </c>
      <c r="B3" s="23" t="s">
        <v>24</v>
      </c>
      <c r="C3" s="25">
        <v>65</v>
      </c>
      <c r="D3" s="25">
        <v>2</v>
      </c>
      <c r="E3" s="25">
        <v>61</v>
      </c>
      <c r="F3" s="25">
        <v>11</v>
      </c>
      <c r="H3" s="48" t="s">
        <v>72</v>
      </c>
    </row>
    <row r="4" spans="1:14" x14ac:dyDescent="0.2">
      <c r="B4" s="23" t="s">
        <v>12</v>
      </c>
      <c r="C4" s="25">
        <v>65</v>
      </c>
      <c r="D4" s="25">
        <v>2</v>
      </c>
      <c r="E4" s="25">
        <v>66</v>
      </c>
      <c r="F4" s="25">
        <v>12</v>
      </c>
      <c r="H4" s="47" t="s">
        <v>67</v>
      </c>
    </row>
    <row r="5" spans="1:14" x14ac:dyDescent="0.2">
      <c r="B5" s="23" t="s">
        <v>13</v>
      </c>
      <c r="C5" s="25">
        <v>64</v>
      </c>
      <c r="D5" s="25">
        <v>3</v>
      </c>
      <c r="E5" s="25">
        <v>71</v>
      </c>
      <c r="F5" s="25">
        <v>12</v>
      </c>
      <c r="H5" s="47" t="s">
        <v>68</v>
      </c>
    </row>
    <row r="6" spans="1:14" x14ac:dyDescent="0.2">
      <c r="B6" s="23" t="s">
        <v>14</v>
      </c>
      <c r="C6" s="25">
        <v>64</v>
      </c>
      <c r="D6" s="25">
        <v>5</v>
      </c>
      <c r="E6" s="25">
        <v>72</v>
      </c>
      <c r="F6" s="25">
        <v>12</v>
      </c>
      <c r="H6" s="48" t="s">
        <v>78</v>
      </c>
    </row>
    <row r="7" spans="1:14" x14ac:dyDescent="0.2">
      <c r="B7" s="23" t="s">
        <v>15</v>
      </c>
      <c r="C7" s="25">
        <v>62</v>
      </c>
      <c r="D7" s="25">
        <v>9</v>
      </c>
      <c r="E7" s="25">
        <v>76</v>
      </c>
      <c r="F7" s="25">
        <v>12</v>
      </c>
      <c r="H7" s="48" t="s">
        <v>79</v>
      </c>
    </row>
    <row r="8" spans="1:14" x14ac:dyDescent="0.2">
      <c r="A8" s="1"/>
      <c r="B8" s="22"/>
      <c r="C8" s="28"/>
      <c r="D8" s="28"/>
      <c r="E8" s="28"/>
      <c r="F8" s="28"/>
    </row>
    <row r="9" spans="1:14" x14ac:dyDescent="0.2">
      <c r="A9" s="6" t="s">
        <v>3</v>
      </c>
      <c r="B9" s="23" t="s">
        <v>24</v>
      </c>
      <c r="C9" s="26">
        <v>71</v>
      </c>
      <c r="D9" s="26">
        <v>4</v>
      </c>
      <c r="E9" s="26">
        <v>55</v>
      </c>
      <c r="F9" s="26">
        <v>9</v>
      </c>
    </row>
    <row r="10" spans="1:14" x14ac:dyDescent="0.2">
      <c r="B10" s="23" t="s">
        <v>12</v>
      </c>
      <c r="C10" s="26">
        <v>71</v>
      </c>
      <c r="D10" s="26">
        <v>5</v>
      </c>
      <c r="E10" s="26">
        <v>57</v>
      </c>
      <c r="F10" s="26">
        <v>9</v>
      </c>
    </row>
    <row r="11" spans="1:14" x14ac:dyDescent="0.2">
      <c r="B11" s="23" t="s">
        <v>13</v>
      </c>
      <c r="C11" s="26">
        <v>70</v>
      </c>
      <c r="D11" s="26">
        <v>5</v>
      </c>
      <c r="E11" s="26">
        <v>58</v>
      </c>
      <c r="F11" s="26">
        <v>9</v>
      </c>
    </row>
    <row r="12" spans="1:14" x14ac:dyDescent="0.2">
      <c r="B12" s="23" t="s">
        <v>14</v>
      </c>
      <c r="C12" s="26">
        <v>70</v>
      </c>
      <c r="D12" s="26">
        <v>6</v>
      </c>
      <c r="E12" s="26">
        <v>60</v>
      </c>
      <c r="F12" s="26">
        <v>10</v>
      </c>
    </row>
    <row r="13" spans="1:14" x14ac:dyDescent="0.2">
      <c r="B13" s="23" t="s">
        <v>15</v>
      </c>
      <c r="C13" s="26">
        <v>69</v>
      </c>
      <c r="D13" s="26">
        <v>12</v>
      </c>
      <c r="E13" s="26">
        <v>64</v>
      </c>
      <c r="F13" s="26">
        <v>11</v>
      </c>
    </row>
    <row r="14" spans="1:14" x14ac:dyDescent="0.2">
      <c r="A14" s="1"/>
      <c r="B14" s="1"/>
      <c r="C14" s="29"/>
      <c r="D14" s="29"/>
      <c r="E14" s="29"/>
      <c r="F14" s="29"/>
    </row>
    <row r="15" spans="1:14" x14ac:dyDescent="0.2">
      <c r="A15" s="6" t="s">
        <v>4</v>
      </c>
      <c r="B15" s="23" t="s">
        <v>24</v>
      </c>
      <c r="C15" s="27">
        <v>20</v>
      </c>
      <c r="D15" s="27">
        <v>1</v>
      </c>
      <c r="E15" s="27">
        <v>11</v>
      </c>
      <c r="F15" s="27">
        <v>2</v>
      </c>
    </row>
    <row r="16" spans="1:14" x14ac:dyDescent="0.2">
      <c r="B16" s="23" t="s">
        <v>12</v>
      </c>
      <c r="C16" s="26">
        <v>20</v>
      </c>
      <c r="D16" s="26">
        <v>1</v>
      </c>
      <c r="E16" s="26">
        <v>12</v>
      </c>
      <c r="F16" s="26">
        <v>2</v>
      </c>
    </row>
    <row r="17" spans="1:6" x14ac:dyDescent="0.2">
      <c r="B17" s="23" t="s">
        <v>13</v>
      </c>
      <c r="C17" s="27">
        <v>20</v>
      </c>
      <c r="D17" s="27">
        <v>2</v>
      </c>
      <c r="E17" s="27">
        <v>14</v>
      </c>
      <c r="F17" s="27">
        <v>2</v>
      </c>
    </row>
    <row r="18" spans="1:6" x14ac:dyDescent="0.2">
      <c r="B18" s="23" t="s">
        <v>14</v>
      </c>
      <c r="C18" s="27">
        <v>20</v>
      </c>
      <c r="D18" s="27">
        <v>3</v>
      </c>
      <c r="E18" s="27">
        <v>16</v>
      </c>
      <c r="F18" s="27">
        <v>3</v>
      </c>
    </row>
    <row r="19" spans="1:6" x14ac:dyDescent="0.2">
      <c r="B19" s="23" t="s">
        <v>15</v>
      </c>
      <c r="C19" s="27">
        <v>19</v>
      </c>
      <c r="D19" s="27">
        <v>5</v>
      </c>
      <c r="E19" s="27">
        <v>20</v>
      </c>
      <c r="F19" s="27">
        <v>3</v>
      </c>
    </row>
    <row r="20" spans="1:6" x14ac:dyDescent="0.2">
      <c r="A20" s="1"/>
      <c r="B20" s="1"/>
      <c r="C20" s="29"/>
      <c r="D20" s="29"/>
      <c r="E20" s="29"/>
      <c r="F20" s="29"/>
    </row>
    <row r="21" spans="1:6" x14ac:dyDescent="0.2">
      <c r="A21" s="6" t="s">
        <v>5</v>
      </c>
      <c r="B21" s="23" t="s">
        <v>24</v>
      </c>
      <c r="C21" s="27">
        <v>40</v>
      </c>
      <c r="D21" s="27">
        <v>1</v>
      </c>
      <c r="E21" s="27">
        <v>42</v>
      </c>
      <c r="F21" s="27">
        <v>3</v>
      </c>
    </row>
    <row r="22" spans="1:6" x14ac:dyDescent="0.2">
      <c r="B22" s="23" t="s">
        <v>12</v>
      </c>
      <c r="C22" s="26">
        <v>40</v>
      </c>
      <c r="D22" s="26">
        <v>1</v>
      </c>
      <c r="E22" s="26">
        <v>42</v>
      </c>
      <c r="F22" s="26">
        <v>3</v>
      </c>
    </row>
    <row r="23" spans="1:6" x14ac:dyDescent="0.2">
      <c r="B23" s="23" t="s">
        <v>13</v>
      </c>
      <c r="C23" s="27">
        <v>41</v>
      </c>
      <c r="D23" s="27">
        <v>1</v>
      </c>
      <c r="E23" s="27">
        <v>43</v>
      </c>
      <c r="F23" s="27">
        <v>3</v>
      </c>
    </row>
    <row r="24" spans="1:6" x14ac:dyDescent="0.2">
      <c r="B24" s="23" t="s">
        <v>14</v>
      </c>
      <c r="C24" s="27">
        <v>41</v>
      </c>
      <c r="D24" s="27">
        <v>2</v>
      </c>
      <c r="E24" s="27">
        <v>44</v>
      </c>
      <c r="F24" s="27">
        <v>3</v>
      </c>
    </row>
    <row r="25" spans="1:6" x14ac:dyDescent="0.2">
      <c r="B25" s="23" t="s">
        <v>15</v>
      </c>
      <c r="C25" s="27">
        <v>40</v>
      </c>
      <c r="D25" s="27">
        <v>4</v>
      </c>
      <c r="E25" s="27">
        <v>46</v>
      </c>
      <c r="F25" s="27">
        <v>4</v>
      </c>
    </row>
  </sheetData>
  <mergeCells count="1">
    <mergeCell ref="A1:F1"/>
  </mergeCells>
  <hyperlinks>
    <hyperlink ref="H2" location="'Hovedtall fra analysen'!A1" display=" - Hovedtall fra analysen" xr:uid="{00000000-0004-0000-0300-000000000000}"/>
    <hyperlink ref="H4" location="'Forbruk i Norden'!A1" display=" - Forbruk i Norden" xr:uid="{00000000-0004-0000-0300-000001000000}"/>
    <hyperlink ref="H5" location="'Produksjon i Norden'!A1" display=" - Produksjon i Norden" xr:uid="{00000000-0004-0000-0300-000002000000}"/>
    <hyperlink ref="H3" location="'Kull-, gass- og CO2-priser'!A1" display=" - Kull-, gass- og CO2-priser" xr:uid="{00000000-0004-0000-0300-000003000000}"/>
    <hyperlink ref="H6" location="'Kraftbalanser Norden'!A1" display=" - Kraftbalanse i nordiske prisområder" xr:uid="{00000000-0004-0000-0300-000004000000}"/>
    <hyperlink ref="H7" location="'Kraftpriser Norden'!A1" display=" - Kraftpriser i nordiske elspotområder" xr:uid="{00000000-0004-0000-0300-000005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</sheetPr>
  <dimension ref="A1:O34"/>
  <sheetViews>
    <sheetView tabSelected="1" workbookViewId="0">
      <selection activeCell="N31" sqref="N31"/>
    </sheetView>
  </sheetViews>
  <sheetFormatPr baseColWidth="10" defaultColWidth="10.83203125" defaultRowHeight="15" x14ac:dyDescent="0.2"/>
  <cols>
    <col min="1" max="2" width="10.83203125" style="6"/>
    <col min="3" max="9" width="10.83203125" style="20"/>
    <col min="10" max="10" width="18.6640625" style="20" bestFit="1" customWidth="1"/>
    <col min="11" max="16384" width="10.83203125" style="20"/>
  </cols>
  <sheetData>
    <row r="1" spans="1:15" s="6" customFormat="1" ht="19" x14ac:dyDescent="0.25">
      <c r="A1" s="49" t="s">
        <v>75</v>
      </c>
      <c r="B1" s="49"/>
      <c r="C1" s="49"/>
      <c r="D1" s="49"/>
      <c r="E1" s="49"/>
      <c r="F1" s="49"/>
      <c r="G1" s="49"/>
      <c r="H1" s="49"/>
      <c r="I1" s="49"/>
      <c r="J1" s="49"/>
      <c r="L1" s="11" t="s">
        <v>73</v>
      </c>
    </row>
    <row r="2" spans="1:15" s="6" customFormat="1" x14ac:dyDescent="0.2">
      <c r="A2" s="4" t="s">
        <v>53</v>
      </c>
      <c r="B2" s="4"/>
      <c r="C2" s="38" t="s">
        <v>55</v>
      </c>
      <c r="D2" s="38" t="s">
        <v>54</v>
      </c>
      <c r="E2" s="38" t="s">
        <v>56</v>
      </c>
      <c r="F2" s="38" t="s">
        <v>59</v>
      </c>
      <c r="G2" s="38" t="s">
        <v>57</v>
      </c>
      <c r="H2" s="38" t="s">
        <v>58</v>
      </c>
      <c r="I2" s="38" t="s">
        <v>61</v>
      </c>
      <c r="J2" s="38" t="s">
        <v>60</v>
      </c>
      <c r="K2" s="20" t="s">
        <v>89</v>
      </c>
      <c r="L2" s="47" t="s">
        <v>66</v>
      </c>
    </row>
    <row r="3" spans="1:15" s="6" customFormat="1" x14ac:dyDescent="0.2">
      <c r="A3" s="6" t="s">
        <v>2</v>
      </c>
      <c r="B3" s="23" t="s">
        <v>24</v>
      </c>
      <c r="C3" s="36">
        <v>140</v>
      </c>
      <c r="D3" s="36">
        <v>10</v>
      </c>
      <c r="E3" s="36">
        <v>0</v>
      </c>
      <c r="F3" s="36">
        <v>0</v>
      </c>
      <c r="G3" s="36">
        <v>2</v>
      </c>
      <c r="H3" s="36">
        <v>1</v>
      </c>
      <c r="I3" s="36">
        <v>0</v>
      </c>
      <c r="J3" s="39">
        <v>0</v>
      </c>
      <c r="K3" s="20">
        <f>SUM(C3:J3)</f>
        <v>153</v>
      </c>
      <c r="L3" s="48" t="s">
        <v>72</v>
      </c>
      <c r="O3" s="6">
        <v>153</v>
      </c>
    </row>
    <row r="4" spans="1:15" s="6" customFormat="1" x14ac:dyDescent="0.2">
      <c r="B4" s="23" t="s">
        <v>12</v>
      </c>
      <c r="C4" s="36">
        <v>143</v>
      </c>
      <c r="D4" s="36">
        <v>18</v>
      </c>
      <c r="E4" s="36">
        <v>0</v>
      </c>
      <c r="F4" s="36">
        <v>0</v>
      </c>
      <c r="G4" s="36">
        <v>2</v>
      </c>
      <c r="H4" s="36">
        <v>1</v>
      </c>
      <c r="I4" s="36">
        <v>0</v>
      </c>
      <c r="J4" s="39">
        <v>0</v>
      </c>
      <c r="K4" s="20">
        <f t="shared" ref="K4:K25" si="0">SUM(C4:J4)</f>
        <v>164</v>
      </c>
      <c r="L4" s="47" t="s">
        <v>67</v>
      </c>
      <c r="O4" s="6">
        <v>164</v>
      </c>
    </row>
    <row r="5" spans="1:15" s="6" customFormat="1" x14ac:dyDescent="0.2">
      <c r="B5" s="23" t="s">
        <v>13</v>
      </c>
      <c r="C5" s="36">
        <v>144</v>
      </c>
      <c r="D5" s="36">
        <v>24</v>
      </c>
      <c r="E5" s="36">
        <v>0</v>
      </c>
      <c r="F5" s="36">
        <v>0</v>
      </c>
      <c r="G5" s="36">
        <v>0</v>
      </c>
      <c r="H5" s="36">
        <v>1</v>
      </c>
      <c r="I5" s="36">
        <v>0</v>
      </c>
      <c r="J5" s="39">
        <v>0</v>
      </c>
      <c r="K5" s="20">
        <f t="shared" si="0"/>
        <v>169</v>
      </c>
      <c r="L5" s="47" t="s">
        <v>68</v>
      </c>
      <c r="O5" s="6">
        <v>169</v>
      </c>
    </row>
    <row r="6" spans="1:15" s="6" customFormat="1" x14ac:dyDescent="0.2">
      <c r="B6" s="23" t="s">
        <v>14</v>
      </c>
      <c r="C6" s="36">
        <v>147</v>
      </c>
      <c r="D6" s="36">
        <v>25</v>
      </c>
      <c r="E6" s="36">
        <v>2</v>
      </c>
      <c r="F6" s="36">
        <v>0</v>
      </c>
      <c r="G6" s="36">
        <v>0</v>
      </c>
      <c r="H6" s="36">
        <v>1</v>
      </c>
      <c r="I6" s="36">
        <v>0</v>
      </c>
      <c r="J6" s="39">
        <v>0</v>
      </c>
      <c r="K6" s="20">
        <f t="shared" si="0"/>
        <v>175</v>
      </c>
      <c r="L6" s="48" t="s">
        <v>78</v>
      </c>
      <c r="O6" s="6">
        <v>175</v>
      </c>
    </row>
    <row r="7" spans="1:15" s="6" customFormat="1" x14ac:dyDescent="0.2">
      <c r="B7" s="23" t="s">
        <v>15</v>
      </c>
      <c r="C7" s="36">
        <v>151</v>
      </c>
      <c r="D7" s="36">
        <v>26</v>
      </c>
      <c r="E7" s="36">
        <v>7</v>
      </c>
      <c r="F7" s="36">
        <v>0</v>
      </c>
      <c r="G7" s="36">
        <v>0</v>
      </c>
      <c r="H7" s="36">
        <v>1</v>
      </c>
      <c r="I7" s="36">
        <v>0</v>
      </c>
      <c r="J7" s="39">
        <v>0</v>
      </c>
      <c r="K7" s="20">
        <f t="shared" si="0"/>
        <v>185</v>
      </c>
      <c r="L7" s="48" t="s">
        <v>79</v>
      </c>
      <c r="O7" s="6">
        <v>185</v>
      </c>
    </row>
    <row r="8" spans="1:15" s="6" customFormat="1" x14ac:dyDescent="0.2">
      <c r="A8" s="1"/>
      <c r="B8" s="1"/>
      <c r="C8" s="37"/>
      <c r="D8" s="37"/>
      <c r="E8" s="37"/>
      <c r="F8" s="37"/>
      <c r="G8" s="37"/>
      <c r="H8" s="37"/>
      <c r="I8" s="37"/>
      <c r="J8" s="40"/>
      <c r="K8" s="20"/>
    </row>
    <row r="9" spans="1:15" s="6" customFormat="1" x14ac:dyDescent="0.2">
      <c r="A9" s="6" t="s">
        <v>3</v>
      </c>
      <c r="B9" s="23" t="s">
        <v>24</v>
      </c>
      <c r="C9" s="36">
        <v>66</v>
      </c>
      <c r="D9" s="36">
        <v>18</v>
      </c>
      <c r="E9" s="36">
        <v>0</v>
      </c>
      <c r="F9" s="36">
        <v>55</v>
      </c>
      <c r="G9" s="36">
        <v>4</v>
      </c>
      <c r="H9" s="36">
        <v>8</v>
      </c>
      <c r="I9" s="36">
        <v>0</v>
      </c>
      <c r="J9" s="39">
        <v>9</v>
      </c>
      <c r="K9" s="20">
        <f t="shared" si="0"/>
        <v>160</v>
      </c>
      <c r="O9" s="6">
        <v>160</v>
      </c>
    </row>
    <row r="10" spans="1:15" s="6" customFormat="1" x14ac:dyDescent="0.2">
      <c r="B10" s="23" t="s">
        <v>12</v>
      </c>
      <c r="C10" s="36">
        <v>66</v>
      </c>
      <c r="D10" s="36">
        <v>25</v>
      </c>
      <c r="E10" s="36">
        <v>0</v>
      </c>
      <c r="F10" s="36">
        <v>44</v>
      </c>
      <c r="G10" s="36">
        <v>4</v>
      </c>
      <c r="H10" s="36">
        <v>8</v>
      </c>
      <c r="I10" s="36">
        <v>0</v>
      </c>
      <c r="J10" s="39">
        <v>9</v>
      </c>
      <c r="K10" s="20">
        <f t="shared" si="0"/>
        <v>156</v>
      </c>
      <c r="O10" s="6">
        <v>156</v>
      </c>
    </row>
    <row r="11" spans="1:15" s="6" customFormat="1" x14ac:dyDescent="0.2">
      <c r="B11" s="23" t="s">
        <v>13</v>
      </c>
      <c r="C11" s="36">
        <v>66</v>
      </c>
      <c r="D11" s="36">
        <v>29</v>
      </c>
      <c r="E11" s="36">
        <v>1</v>
      </c>
      <c r="F11" s="36">
        <v>44</v>
      </c>
      <c r="G11" s="36">
        <v>4</v>
      </c>
      <c r="H11" s="36">
        <v>10</v>
      </c>
      <c r="I11" s="36">
        <v>0</v>
      </c>
      <c r="J11" s="39">
        <v>8</v>
      </c>
      <c r="K11" s="20">
        <f t="shared" si="0"/>
        <v>162</v>
      </c>
      <c r="O11" s="6">
        <v>162</v>
      </c>
    </row>
    <row r="12" spans="1:15" s="6" customFormat="1" x14ac:dyDescent="0.2">
      <c r="B12" s="23" t="s">
        <v>14</v>
      </c>
      <c r="C12" s="36">
        <v>66</v>
      </c>
      <c r="D12" s="36">
        <v>46</v>
      </c>
      <c r="E12" s="36">
        <v>2</v>
      </c>
      <c r="F12" s="36">
        <v>44</v>
      </c>
      <c r="G12" s="36">
        <v>3</v>
      </c>
      <c r="H12" s="36">
        <v>12</v>
      </c>
      <c r="I12" s="36">
        <v>0</v>
      </c>
      <c r="J12" s="39">
        <v>7</v>
      </c>
      <c r="K12" s="20">
        <f t="shared" si="0"/>
        <v>180</v>
      </c>
      <c r="O12" s="6">
        <v>180</v>
      </c>
    </row>
    <row r="13" spans="1:15" s="6" customFormat="1" x14ac:dyDescent="0.2">
      <c r="B13" s="23" t="s">
        <v>15</v>
      </c>
      <c r="C13" s="36">
        <v>66</v>
      </c>
      <c r="D13" s="36">
        <v>63</v>
      </c>
      <c r="E13" s="36">
        <v>7</v>
      </c>
      <c r="F13" s="36">
        <v>23</v>
      </c>
      <c r="G13" s="36">
        <v>0</v>
      </c>
      <c r="H13" s="36">
        <v>14</v>
      </c>
      <c r="I13" s="36">
        <v>0</v>
      </c>
      <c r="J13" s="39">
        <v>5</v>
      </c>
      <c r="K13" s="20">
        <f t="shared" si="0"/>
        <v>178</v>
      </c>
      <c r="O13" s="6">
        <v>178</v>
      </c>
    </row>
    <row r="14" spans="1:15" s="6" customFormat="1" x14ac:dyDescent="0.2">
      <c r="A14" s="1"/>
      <c r="B14" s="1"/>
      <c r="C14" s="37"/>
      <c r="D14" s="37"/>
      <c r="E14" s="37"/>
      <c r="F14" s="37"/>
      <c r="G14" s="37"/>
      <c r="H14" s="37"/>
      <c r="I14" s="37"/>
      <c r="J14" s="40"/>
      <c r="K14" s="20"/>
    </row>
    <row r="15" spans="1:15" s="6" customFormat="1" x14ac:dyDescent="0.2">
      <c r="A15" s="6" t="s">
        <v>4</v>
      </c>
      <c r="B15" s="23" t="s">
        <v>24</v>
      </c>
      <c r="C15" s="36">
        <v>0</v>
      </c>
      <c r="D15" s="36">
        <v>18</v>
      </c>
      <c r="E15" s="36">
        <v>1</v>
      </c>
      <c r="F15" s="36">
        <v>0</v>
      </c>
      <c r="G15" s="36">
        <v>4</v>
      </c>
      <c r="H15" s="36">
        <v>1</v>
      </c>
      <c r="I15" s="36">
        <v>0</v>
      </c>
      <c r="J15" s="39">
        <v>12</v>
      </c>
      <c r="K15" s="20">
        <f t="shared" si="0"/>
        <v>36</v>
      </c>
      <c r="O15" s="6">
        <v>36</v>
      </c>
    </row>
    <row r="16" spans="1:15" s="6" customFormat="1" x14ac:dyDescent="0.2">
      <c r="B16" s="23" t="s">
        <v>12</v>
      </c>
      <c r="C16" s="36">
        <v>0</v>
      </c>
      <c r="D16" s="36">
        <v>25</v>
      </c>
      <c r="E16" s="36">
        <v>1</v>
      </c>
      <c r="F16" s="36">
        <v>0</v>
      </c>
      <c r="G16" s="36">
        <v>4</v>
      </c>
      <c r="H16" s="36">
        <v>2</v>
      </c>
      <c r="I16" s="36">
        <v>0</v>
      </c>
      <c r="J16" s="39">
        <v>10</v>
      </c>
      <c r="K16" s="20">
        <f t="shared" si="0"/>
        <v>42</v>
      </c>
      <c r="O16" s="6">
        <v>42</v>
      </c>
    </row>
    <row r="17" spans="1:15" s="6" customFormat="1" x14ac:dyDescent="0.2">
      <c r="B17" s="23" t="s">
        <v>13</v>
      </c>
      <c r="C17" s="36">
        <v>0</v>
      </c>
      <c r="D17" s="36">
        <v>27</v>
      </c>
      <c r="E17" s="36">
        <v>1</v>
      </c>
      <c r="F17" s="36">
        <v>0</v>
      </c>
      <c r="G17" s="36">
        <v>5</v>
      </c>
      <c r="H17" s="36">
        <v>2</v>
      </c>
      <c r="I17" s="36">
        <v>0</v>
      </c>
      <c r="J17" s="39">
        <v>8</v>
      </c>
      <c r="K17" s="20">
        <f t="shared" si="0"/>
        <v>43</v>
      </c>
      <c r="O17" s="6">
        <v>43</v>
      </c>
    </row>
    <row r="18" spans="1:15" s="6" customFormat="1" x14ac:dyDescent="0.2">
      <c r="B18" s="23" t="s">
        <v>14</v>
      </c>
      <c r="C18" s="36">
        <v>0</v>
      </c>
      <c r="D18" s="36">
        <v>39</v>
      </c>
      <c r="E18" s="36">
        <v>3</v>
      </c>
      <c r="F18" s="36">
        <v>0</v>
      </c>
      <c r="G18" s="36">
        <v>1</v>
      </c>
      <c r="H18" s="36">
        <v>3</v>
      </c>
      <c r="I18" s="36">
        <v>0</v>
      </c>
      <c r="J18" s="39">
        <v>7</v>
      </c>
      <c r="K18" s="20">
        <f t="shared" si="0"/>
        <v>53</v>
      </c>
      <c r="O18" s="6">
        <v>53</v>
      </c>
    </row>
    <row r="19" spans="1:15" s="6" customFormat="1" x14ac:dyDescent="0.2">
      <c r="B19" s="23" t="s">
        <v>15</v>
      </c>
      <c r="C19" s="36">
        <v>0</v>
      </c>
      <c r="D19" s="36">
        <v>54</v>
      </c>
      <c r="E19" s="36">
        <v>6</v>
      </c>
      <c r="F19" s="36">
        <v>0</v>
      </c>
      <c r="G19" s="36">
        <v>1</v>
      </c>
      <c r="H19" s="36">
        <v>3</v>
      </c>
      <c r="I19" s="36">
        <v>0</v>
      </c>
      <c r="J19" s="39">
        <v>5</v>
      </c>
      <c r="K19" s="20">
        <f t="shared" si="0"/>
        <v>69</v>
      </c>
      <c r="O19" s="6">
        <v>69</v>
      </c>
    </row>
    <row r="20" spans="1:15" s="6" customFormat="1" x14ac:dyDescent="0.2">
      <c r="A20" s="1"/>
      <c r="B20" s="1"/>
      <c r="C20" s="37"/>
      <c r="D20" s="37"/>
      <c r="E20" s="37"/>
      <c r="F20" s="37"/>
      <c r="G20" s="37"/>
      <c r="H20" s="37"/>
      <c r="I20" s="37"/>
      <c r="J20" s="40"/>
      <c r="K20" s="20"/>
    </row>
    <row r="21" spans="1:15" s="6" customFormat="1" x14ac:dyDescent="0.2">
      <c r="A21" s="6" t="s">
        <v>5</v>
      </c>
      <c r="B21" s="23" t="s">
        <v>24</v>
      </c>
      <c r="C21" s="36">
        <v>13</v>
      </c>
      <c r="D21" s="36">
        <v>6</v>
      </c>
      <c r="E21" s="36">
        <v>0</v>
      </c>
      <c r="F21" s="36">
        <v>23</v>
      </c>
      <c r="G21" s="36">
        <v>10</v>
      </c>
      <c r="H21" s="36">
        <v>13</v>
      </c>
      <c r="I21" s="36">
        <v>6</v>
      </c>
      <c r="J21" s="39">
        <v>0</v>
      </c>
      <c r="K21" s="20">
        <f t="shared" si="0"/>
        <v>71</v>
      </c>
      <c r="O21" s="6">
        <v>71</v>
      </c>
    </row>
    <row r="22" spans="1:15" s="6" customFormat="1" x14ac:dyDescent="0.2">
      <c r="B22" s="23" t="s">
        <v>12</v>
      </c>
      <c r="C22" s="36">
        <v>14</v>
      </c>
      <c r="D22" s="36">
        <v>8</v>
      </c>
      <c r="E22" s="36">
        <v>0</v>
      </c>
      <c r="F22" s="36">
        <v>36</v>
      </c>
      <c r="G22" s="36">
        <v>9</v>
      </c>
      <c r="H22" s="36">
        <v>13</v>
      </c>
      <c r="I22" s="36">
        <v>6</v>
      </c>
      <c r="J22" s="39">
        <v>0</v>
      </c>
      <c r="K22" s="20">
        <f t="shared" si="0"/>
        <v>86</v>
      </c>
      <c r="O22" s="6">
        <v>86</v>
      </c>
    </row>
    <row r="23" spans="1:15" s="6" customFormat="1" x14ac:dyDescent="0.2">
      <c r="B23" s="23" t="s">
        <v>13</v>
      </c>
      <c r="C23" s="36">
        <v>14</v>
      </c>
      <c r="D23" s="36">
        <v>10</v>
      </c>
      <c r="E23" s="36">
        <v>0</v>
      </c>
      <c r="F23" s="36">
        <v>36</v>
      </c>
      <c r="G23" s="36">
        <v>7</v>
      </c>
      <c r="H23" s="36">
        <v>13</v>
      </c>
      <c r="I23" s="36">
        <v>8</v>
      </c>
      <c r="J23" s="39">
        <v>0</v>
      </c>
      <c r="K23" s="20">
        <f t="shared" si="0"/>
        <v>88</v>
      </c>
      <c r="O23" s="6">
        <v>88</v>
      </c>
    </row>
    <row r="24" spans="1:15" s="6" customFormat="1" x14ac:dyDescent="0.2">
      <c r="B24" s="23" t="s">
        <v>14</v>
      </c>
      <c r="C24" s="36">
        <v>15</v>
      </c>
      <c r="D24" s="36">
        <v>13</v>
      </c>
      <c r="E24" s="36">
        <v>1</v>
      </c>
      <c r="F24" s="36">
        <v>41</v>
      </c>
      <c r="G24" s="36">
        <v>5</v>
      </c>
      <c r="H24" s="36">
        <v>13</v>
      </c>
      <c r="I24" s="36">
        <v>5</v>
      </c>
      <c r="J24" s="39">
        <v>0</v>
      </c>
      <c r="K24" s="20">
        <f t="shared" si="0"/>
        <v>93</v>
      </c>
      <c r="O24" s="6">
        <v>93</v>
      </c>
    </row>
    <row r="25" spans="1:15" s="6" customFormat="1" x14ac:dyDescent="0.2">
      <c r="B25" s="23" t="s">
        <v>15</v>
      </c>
      <c r="C25" s="36">
        <v>15</v>
      </c>
      <c r="D25" s="36">
        <v>18</v>
      </c>
      <c r="E25" s="36">
        <v>1</v>
      </c>
      <c r="F25" s="36">
        <v>23</v>
      </c>
      <c r="G25" s="36">
        <v>2</v>
      </c>
      <c r="H25" s="36">
        <v>14</v>
      </c>
      <c r="I25" s="36">
        <v>11</v>
      </c>
      <c r="J25" s="39">
        <v>0</v>
      </c>
      <c r="K25" s="20">
        <f t="shared" si="0"/>
        <v>84</v>
      </c>
      <c r="O25" s="6">
        <v>84</v>
      </c>
    </row>
    <row r="26" spans="1:15" s="6" customFormat="1" x14ac:dyDescent="0.2">
      <c r="A26" s="1"/>
      <c r="B26" s="1"/>
      <c r="C26" s="32"/>
      <c r="D26" s="32"/>
      <c r="E26" s="32"/>
      <c r="F26" s="32"/>
      <c r="G26" s="32"/>
      <c r="H26" s="32"/>
      <c r="I26" s="32"/>
      <c r="J26" s="1"/>
    </row>
    <row r="29" spans="1:15" x14ac:dyDescent="0.2">
      <c r="C29" s="20">
        <v>2019</v>
      </c>
      <c r="D29" s="20">
        <v>2022</v>
      </c>
      <c r="E29" s="20">
        <v>2025</v>
      </c>
      <c r="F29" s="20">
        <v>2030</v>
      </c>
      <c r="G29" s="20">
        <v>2040</v>
      </c>
    </row>
    <row r="30" spans="1:15" x14ac:dyDescent="0.2">
      <c r="B30" s="6" t="s">
        <v>2</v>
      </c>
      <c r="C30" s="20">
        <v>153</v>
      </c>
      <c r="D30" s="6">
        <v>164</v>
      </c>
      <c r="E30" s="6">
        <v>169</v>
      </c>
      <c r="F30" s="6">
        <v>175</v>
      </c>
      <c r="G30" s="6">
        <v>185</v>
      </c>
    </row>
    <row r="31" spans="1:15" x14ac:dyDescent="0.2">
      <c r="B31" s="6" t="s">
        <v>3</v>
      </c>
      <c r="C31" s="20">
        <v>160</v>
      </c>
      <c r="D31" s="6">
        <v>156</v>
      </c>
      <c r="E31" s="6">
        <v>162</v>
      </c>
      <c r="F31" s="6">
        <v>180</v>
      </c>
      <c r="G31" s="6">
        <v>178</v>
      </c>
    </row>
    <row r="32" spans="1:15" x14ac:dyDescent="0.2">
      <c r="B32" s="6" t="s">
        <v>4</v>
      </c>
      <c r="C32" s="20">
        <v>36</v>
      </c>
      <c r="D32" s="6">
        <v>42</v>
      </c>
      <c r="E32" s="6">
        <v>43</v>
      </c>
      <c r="F32" s="6">
        <v>53</v>
      </c>
      <c r="G32" s="6">
        <v>69</v>
      </c>
    </row>
    <row r="33" spans="2:7" x14ac:dyDescent="0.2">
      <c r="B33" s="6" t="s">
        <v>5</v>
      </c>
      <c r="C33" s="20">
        <v>71</v>
      </c>
      <c r="D33" s="6">
        <v>86</v>
      </c>
      <c r="E33" s="6">
        <v>88</v>
      </c>
      <c r="F33" s="6">
        <v>93</v>
      </c>
      <c r="G33" s="6">
        <v>84</v>
      </c>
    </row>
    <row r="34" spans="2:7" x14ac:dyDescent="0.2">
      <c r="C34" s="20">
        <f>SUM(C30:C33)</f>
        <v>420</v>
      </c>
      <c r="D34" s="20">
        <f t="shared" ref="D34:G34" si="1">SUM(D30:D33)</f>
        <v>448</v>
      </c>
      <c r="E34" s="20">
        <f t="shared" si="1"/>
        <v>462</v>
      </c>
      <c r="F34" s="20">
        <f t="shared" si="1"/>
        <v>501</v>
      </c>
      <c r="G34" s="20">
        <f t="shared" si="1"/>
        <v>516</v>
      </c>
    </row>
  </sheetData>
  <mergeCells count="1">
    <mergeCell ref="A1:J1"/>
  </mergeCells>
  <hyperlinks>
    <hyperlink ref="L2" location="'Hovedtall fra analysen'!A1" display=" - Hovedtall fra analysen" xr:uid="{00000000-0004-0000-0400-000000000000}"/>
    <hyperlink ref="L4" location="'Forbruk i Norden'!A1" display=" - Forbruk i Norden" xr:uid="{00000000-0004-0000-0400-000001000000}"/>
    <hyperlink ref="L5" location="'Produksjon i Norden'!A1" display=" - Produksjon i Norden" xr:uid="{00000000-0004-0000-0400-000002000000}"/>
    <hyperlink ref="L3" location="'Kull-, gass- og CO2-priser'!A1" display=" - Kull-, gass- og CO2-priser" xr:uid="{00000000-0004-0000-0400-000003000000}"/>
    <hyperlink ref="L6" location="'Kraftbalanser Norden'!A1" display=" - Kraftbalanse i nordiske prisområder" xr:uid="{00000000-0004-0000-0400-000004000000}"/>
    <hyperlink ref="L7" location="'Kraftpriser Norden'!A1" display=" - Kraftpriser i nordiske elspotområder" xr:uid="{00000000-0004-0000-0400-000005000000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/>
  </sheetPr>
  <dimension ref="A1:P21"/>
  <sheetViews>
    <sheetView workbookViewId="0">
      <selection sqref="A1:N1"/>
    </sheetView>
  </sheetViews>
  <sheetFormatPr baseColWidth="10" defaultColWidth="10.83203125" defaultRowHeight="15" x14ac:dyDescent="0.2"/>
  <cols>
    <col min="1" max="16384" width="10.83203125" style="6"/>
  </cols>
  <sheetData>
    <row r="1" spans="1:16" ht="19" x14ac:dyDescent="0.25">
      <c r="A1" s="49" t="s">
        <v>80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P1" s="11" t="s">
        <v>73</v>
      </c>
    </row>
    <row r="2" spans="1:16" x14ac:dyDescent="0.2">
      <c r="A2" s="4"/>
      <c r="B2" s="4"/>
      <c r="C2" s="4" t="s">
        <v>35</v>
      </c>
      <c r="D2" s="4" t="s">
        <v>36</v>
      </c>
      <c r="E2" s="4" t="s">
        <v>37</v>
      </c>
      <c r="F2" s="4" t="s">
        <v>38</v>
      </c>
      <c r="G2" s="4" t="s">
        <v>39</v>
      </c>
      <c r="H2" s="4" t="s">
        <v>40</v>
      </c>
      <c r="I2" s="4" t="s">
        <v>41</v>
      </c>
      <c r="J2" s="4" t="s">
        <v>42</v>
      </c>
      <c r="K2" s="4" t="s">
        <v>43</v>
      </c>
      <c r="L2" s="4" t="s">
        <v>44</v>
      </c>
      <c r="M2" s="4" t="s">
        <v>45</v>
      </c>
      <c r="N2" s="4" t="s">
        <v>46</v>
      </c>
      <c r="P2" s="47" t="s">
        <v>66</v>
      </c>
    </row>
    <row r="3" spans="1:1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P3" s="48" t="s">
        <v>72</v>
      </c>
    </row>
    <row r="4" spans="1:16" x14ac:dyDescent="0.2">
      <c r="A4" s="6" t="s">
        <v>62</v>
      </c>
      <c r="B4" s="6" t="s">
        <v>24</v>
      </c>
      <c r="C4" s="6">
        <v>18</v>
      </c>
      <c r="D4" s="6">
        <v>52</v>
      </c>
      <c r="E4" s="6">
        <v>24</v>
      </c>
      <c r="F4" s="6">
        <v>28</v>
      </c>
      <c r="G4" s="6">
        <v>31</v>
      </c>
      <c r="H4" s="6">
        <v>17</v>
      </c>
      <c r="I4" s="6">
        <v>46</v>
      </c>
      <c r="J4" s="6">
        <v>85</v>
      </c>
      <c r="K4" s="6">
        <v>11</v>
      </c>
      <c r="L4" s="6">
        <v>71</v>
      </c>
      <c r="M4" s="6">
        <v>26</v>
      </c>
      <c r="N4" s="6">
        <v>11</v>
      </c>
      <c r="P4" s="47" t="s">
        <v>67</v>
      </c>
    </row>
    <row r="5" spans="1:16" x14ac:dyDescent="0.2">
      <c r="B5" s="6" t="s">
        <v>12</v>
      </c>
      <c r="C5" s="6">
        <v>19</v>
      </c>
      <c r="D5" s="6">
        <v>54</v>
      </c>
      <c r="E5" s="6">
        <v>30</v>
      </c>
      <c r="F5" s="6">
        <v>29</v>
      </c>
      <c r="G5" s="6">
        <v>31</v>
      </c>
      <c r="H5" s="6">
        <v>17</v>
      </c>
      <c r="I5" s="6">
        <v>50</v>
      </c>
      <c r="J5" s="6">
        <v>76</v>
      </c>
      <c r="K5" s="6">
        <v>13</v>
      </c>
      <c r="L5" s="6">
        <v>86</v>
      </c>
      <c r="M5" s="6">
        <v>29</v>
      </c>
      <c r="N5" s="6">
        <v>13</v>
      </c>
      <c r="P5" s="47" t="s">
        <v>68</v>
      </c>
    </row>
    <row r="6" spans="1:16" x14ac:dyDescent="0.2">
      <c r="B6" s="6" t="s">
        <v>13</v>
      </c>
      <c r="C6" s="6">
        <v>20</v>
      </c>
      <c r="D6" s="6">
        <v>56</v>
      </c>
      <c r="E6" s="6">
        <v>32</v>
      </c>
      <c r="F6" s="6">
        <v>30</v>
      </c>
      <c r="G6" s="6">
        <v>33</v>
      </c>
      <c r="H6" s="6">
        <v>17</v>
      </c>
      <c r="I6" s="6">
        <v>51</v>
      </c>
      <c r="J6" s="6">
        <v>78</v>
      </c>
      <c r="K6" s="6">
        <v>14</v>
      </c>
      <c r="L6" s="6">
        <v>89</v>
      </c>
      <c r="M6" s="6">
        <v>31</v>
      </c>
      <c r="N6" s="6">
        <v>12</v>
      </c>
      <c r="P6" s="48" t="s">
        <v>78</v>
      </c>
    </row>
    <row r="7" spans="1:16" x14ac:dyDescent="0.2">
      <c r="B7" s="6" t="s">
        <v>14</v>
      </c>
      <c r="C7" s="6">
        <v>20</v>
      </c>
      <c r="D7" s="6">
        <v>58</v>
      </c>
      <c r="E7" s="6">
        <v>33</v>
      </c>
      <c r="F7" s="6">
        <v>31</v>
      </c>
      <c r="G7" s="6">
        <v>34</v>
      </c>
      <c r="H7" s="6">
        <v>23</v>
      </c>
      <c r="I7" s="6">
        <v>54</v>
      </c>
      <c r="J7" s="6">
        <v>85</v>
      </c>
      <c r="K7" s="6">
        <v>17</v>
      </c>
      <c r="L7" s="6">
        <v>83</v>
      </c>
      <c r="M7" s="6">
        <v>38</v>
      </c>
      <c r="N7" s="6">
        <v>16</v>
      </c>
      <c r="P7" s="48" t="s">
        <v>79</v>
      </c>
    </row>
    <row r="8" spans="1:16" x14ac:dyDescent="0.2">
      <c r="B8" s="6" t="s">
        <v>15</v>
      </c>
      <c r="C8" s="6">
        <v>23</v>
      </c>
      <c r="D8" s="6">
        <v>60</v>
      </c>
      <c r="E8" s="6">
        <v>34</v>
      </c>
      <c r="F8" s="6">
        <v>31</v>
      </c>
      <c r="G8" s="6">
        <v>36</v>
      </c>
      <c r="H8" s="6">
        <v>24</v>
      </c>
      <c r="I8" s="6">
        <v>57</v>
      </c>
      <c r="J8" s="6">
        <v>70</v>
      </c>
      <c r="K8" s="6">
        <v>25</v>
      </c>
      <c r="L8" s="6">
        <v>84</v>
      </c>
      <c r="M8" s="6">
        <v>53</v>
      </c>
      <c r="N8" s="6">
        <v>17</v>
      </c>
    </row>
    <row r="9" spans="1:16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6" x14ac:dyDescent="0.2">
      <c r="A10" s="6" t="s">
        <v>47</v>
      </c>
      <c r="B10" s="6" t="s">
        <v>24</v>
      </c>
      <c r="C10" s="6">
        <v>37</v>
      </c>
      <c r="D10" s="6">
        <v>36</v>
      </c>
      <c r="E10" s="6">
        <v>28</v>
      </c>
      <c r="F10" s="6">
        <v>17</v>
      </c>
      <c r="G10" s="6">
        <v>19</v>
      </c>
      <c r="H10" s="6">
        <v>10</v>
      </c>
      <c r="I10" s="6">
        <v>17</v>
      </c>
      <c r="J10" s="6">
        <v>87</v>
      </c>
      <c r="K10" s="6">
        <v>24</v>
      </c>
      <c r="L10" s="6">
        <v>86</v>
      </c>
      <c r="M10" s="6">
        <v>21</v>
      </c>
      <c r="N10" s="6">
        <v>14</v>
      </c>
    </row>
    <row r="11" spans="1:16" x14ac:dyDescent="0.2">
      <c r="B11" s="6" t="s">
        <v>12</v>
      </c>
      <c r="C11" s="6">
        <v>37</v>
      </c>
      <c r="D11" s="6">
        <v>39</v>
      </c>
      <c r="E11" s="6">
        <v>28</v>
      </c>
      <c r="F11" s="6">
        <v>18</v>
      </c>
      <c r="G11" s="6">
        <v>21</v>
      </c>
      <c r="H11" s="6">
        <v>10</v>
      </c>
      <c r="I11" s="6">
        <v>17</v>
      </c>
      <c r="J11" s="6">
        <v>88</v>
      </c>
      <c r="K11" s="6">
        <v>25</v>
      </c>
      <c r="L11" s="6">
        <v>88</v>
      </c>
      <c r="M11" s="6">
        <v>22</v>
      </c>
      <c r="N11" s="6">
        <v>15</v>
      </c>
    </row>
    <row r="12" spans="1:16" x14ac:dyDescent="0.2">
      <c r="B12" s="6" t="s">
        <v>13</v>
      </c>
      <c r="C12" s="6">
        <v>38</v>
      </c>
      <c r="D12" s="6">
        <v>43</v>
      </c>
      <c r="E12" s="6">
        <v>29</v>
      </c>
      <c r="F12" s="6">
        <v>18</v>
      </c>
      <c r="G12" s="6">
        <v>22</v>
      </c>
      <c r="H12" s="6">
        <v>10</v>
      </c>
      <c r="I12" s="6">
        <v>18</v>
      </c>
      <c r="J12" s="6">
        <v>89</v>
      </c>
      <c r="K12" s="6">
        <v>25</v>
      </c>
      <c r="L12" s="6">
        <v>88</v>
      </c>
      <c r="M12" s="6">
        <v>23</v>
      </c>
      <c r="N12" s="6">
        <v>14</v>
      </c>
    </row>
    <row r="13" spans="1:16" x14ac:dyDescent="0.2">
      <c r="B13" s="6" t="s">
        <v>14</v>
      </c>
      <c r="C13" s="6">
        <v>39</v>
      </c>
      <c r="D13" s="6">
        <v>43</v>
      </c>
      <c r="E13" s="6">
        <v>29</v>
      </c>
      <c r="F13" s="6">
        <v>19</v>
      </c>
      <c r="G13" s="6">
        <v>22</v>
      </c>
      <c r="H13" s="6">
        <v>11</v>
      </c>
      <c r="I13" s="6">
        <v>18</v>
      </c>
      <c r="J13" s="6">
        <v>92</v>
      </c>
      <c r="K13" s="6">
        <v>26</v>
      </c>
      <c r="L13" s="6">
        <v>90</v>
      </c>
      <c r="M13" s="6">
        <v>26</v>
      </c>
      <c r="N13" s="6">
        <v>16</v>
      </c>
    </row>
    <row r="14" spans="1:16" x14ac:dyDescent="0.2">
      <c r="B14" s="6" t="s">
        <v>15</v>
      </c>
      <c r="C14" s="6">
        <v>41</v>
      </c>
      <c r="D14" s="6">
        <v>44</v>
      </c>
      <c r="E14" s="6">
        <v>30</v>
      </c>
      <c r="F14" s="6">
        <v>21</v>
      </c>
      <c r="G14" s="6">
        <v>23</v>
      </c>
      <c r="H14" s="6">
        <v>11</v>
      </c>
      <c r="I14" s="6">
        <v>20</v>
      </c>
      <c r="J14" s="6">
        <v>98</v>
      </c>
      <c r="K14" s="6">
        <v>27</v>
      </c>
      <c r="L14" s="6">
        <v>95</v>
      </c>
      <c r="M14" s="6">
        <v>30</v>
      </c>
      <c r="N14" s="6">
        <v>18</v>
      </c>
    </row>
    <row r="15" spans="1:16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6" x14ac:dyDescent="0.2">
      <c r="A16" s="6" t="s">
        <v>63</v>
      </c>
      <c r="B16" s="6" t="s">
        <v>24</v>
      </c>
      <c r="C16" s="6">
        <f>+C4-C10</f>
        <v>-19</v>
      </c>
      <c r="D16" s="6">
        <f t="shared" ref="D16:N16" si="0">+D4-D10</f>
        <v>16</v>
      </c>
      <c r="E16" s="6">
        <f t="shared" si="0"/>
        <v>-4</v>
      </c>
      <c r="F16" s="6">
        <f t="shared" si="0"/>
        <v>11</v>
      </c>
      <c r="G16" s="6">
        <f t="shared" si="0"/>
        <v>12</v>
      </c>
      <c r="H16" s="6">
        <f t="shared" si="0"/>
        <v>7</v>
      </c>
      <c r="I16" s="6">
        <f t="shared" si="0"/>
        <v>29</v>
      </c>
      <c r="J16" s="6">
        <f t="shared" si="0"/>
        <v>-2</v>
      </c>
      <c r="K16" s="6">
        <f t="shared" si="0"/>
        <v>-13</v>
      </c>
      <c r="L16" s="6">
        <f t="shared" si="0"/>
        <v>-15</v>
      </c>
      <c r="M16" s="6">
        <f t="shared" si="0"/>
        <v>5</v>
      </c>
      <c r="N16" s="6">
        <f t="shared" si="0"/>
        <v>-3</v>
      </c>
    </row>
    <row r="17" spans="1:14" x14ac:dyDescent="0.2">
      <c r="B17" s="6" t="s">
        <v>12</v>
      </c>
      <c r="C17" s="6">
        <f t="shared" ref="C17:N17" si="1">+C5-C11</f>
        <v>-18</v>
      </c>
      <c r="D17" s="6">
        <f t="shared" si="1"/>
        <v>15</v>
      </c>
      <c r="E17" s="6">
        <f t="shared" si="1"/>
        <v>2</v>
      </c>
      <c r="F17" s="6">
        <f t="shared" si="1"/>
        <v>11</v>
      </c>
      <c r="G17" s="6">
        <f t="shared" si="1"/>
        <v>10</v>
      </c>
      <c r="H17" s="6">
        <f t="shared" si="1"/>
        <v>7</v>
      </c>
      <c r="I17" s="6">
        <f t="shared" si="1"/>
        <v>33</v>
      </c>
      <c r="J17" s="6">
        <f t="shared" si="1"/>
        <v>-12</v>
      </c>
      <c r="K17" s="6">
        <f t="shared" si="1"/>
        <v>-12</v>
      </c>
      <c r="L17" s="6">
        <f t="shared" si="1"/>
        <v>-2</v>
      </c>
      <c r="M17" s="6">
        <f t="shared" si="1"/>
        <v>7</v>
      </c>
      <c r="N17" s="6">
        <f t="shared" si="1"/>
        <v>-2</v>
      </c>
    </row>
    <row r="18" spans="1:14" x14ac:dyDescent="0.2">
      <c r="B18" s="6" t="s">
        <v>13</v>
      </c>
      <c r="C18" s="6">
        <f t="shared" ref="C18:N18" si="2">+C6-C12</f>
        <v>-18</v>
      </c>
      <c r="D18" s="6">
        <f t="shared" si="2"/>
        <v>13</v>
      </c>
      <c r="E18" s="6">
        <f t="shared" si="2"/>
        <v>3</v>
      </c>
      <c r="F18" s="6">
        <f t="shared" si="2"/>
        <v>12</v>
      </c>
      <c r="G18" s="6">
        <f t="shared" si="2"/>
        <v>11</v>
      </c>
      <c r="H18" s="6">
        <f t="shared" si="2"/>
        <v>7</v>
      </c>
      <c r="I18" s="6">
        <f t="shared" si="2"/>
        <v>33</v>
      </c>
      <c r="J18" s="6">
        <f t="shared" si="2"/>
        <v>-11</v>
      </c>
      <c r="K18" s="6">
        <f t="shared" si="2"/>
        <v>-11</v>
      </c>
      <c r="L18" s="6">
        <f t="shared" si="2"/>
        <v>1</v>
      </c>
      <c r="M18" s="6">
        <f t="shared" si="2"/>
        <v>8</v>
      </c>
      <c r="N18" s="6">
        <f t="shared" si="2"/>
        <v>-2</v>
      </c>
    </row>
    <row r="19" spans="1:14" x14ac:dyDescent="0.2">
      <c r="B19" s="6" t="s">
        <v>14</v>
      </c>
      <c r="C19" s="6">
        <f t="shared" ref="C19:N19" si="3">+C7-C13</f>
        <v>-19</v>
      </c>
      <c r="D19" s="6">
        <f t="shared" si="3"/>
        <v>15</v>
      </c>
      <c r="E19" s="6">
        <f t="shared" si="3"/>
        <v>4</v>
      </c>
      <c r="F19" s="6">
        <f t="shared" si="3"/>
        <v>12</v>
      </c>
      <c r="G19" s="6">
        <f t="shared" si="3"/>
        <v>12</v>
      </c>
      <c r="H19" s="6">
        <f t="shared" si="3"/>
        <v>12</v>
      </c>
      <c r="I19" s="6">
        <f t="shared" si="3"/>
        <v>36</v>
      </c>
      <c r="J19" s="6">
        <f t="shared" si="3"/>
        <v>-7</v>
      </c>
      <c r="K19" s="6">
        <f t="shared" si="3"/>
        <v>-9</v>
      </c>
      <c r="L19" s="6">
        <f t="shared" si="3"/>
        <v>-7</v>
      </c>
      <c r="M19" s="6">
        <f t="shared" si="3"/>
        <v>12</v>
      </c>
      <c r="N19" s="6">
        <f t="shared" si="3"/>
        <v>0</v>
      </c>
    </row>
    <row r="20" spans="1:14" x14ac:dyDescent="0.2">
      <c r="B20" s="6" t="s">
        <v>15</v>
      </c>
      <c r="C20" s="6">
        <f t="shared" ref="C20:N20" si="4">+C8-C14</f>
        <v>-18</v>
      </c>
      <c r="D20" s="6">
        <f t="shared" si="4"/>
        <v>16</v>
      </c>
      <c r="E20" s="6">
        <f t="shared" si="4"/>
        <v>4</v>
      </c>
      <c r="F20" s="6">
        <f t="shared" si="4"/>
        <v>10</v>
      </c>
      <c r="G20" s="6">
        <f t="shared" si="4"/>
        <v>13</v>
      </c>
      <c r="H20" s="6">
        <f t="shared" si="4"/>
        <v>13</v>
      </c>
      <c r="I20" s="6">
        <f t="shared" si="4"/>
        <v>37</v>
      </c>
      <c r="J20" s="6">
        <f t="shared" si="4"/>
        <v>-28</v>
      </c>
      <c r="K20" s="6">
        <f t="shared" si="4"/>
        <v>-2</v>
      </c>
      <c r="L20" s="6">
        <f t="shared" si="4"/>
        <v>-11</v>
      </c>
      <c r="M20" s="6">
        <f t="shared" si="4"/>
        <v>23</v>
      </c>
      <c r="N20" s="6">
        <f t="shared" si="4"/>
        <v>-1</v>
      </c>
    </row>
    <row r="21" spans="1:14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</sheetData>
  <mergeCells count="1">
    <mergeCell ref="A1:N1"/>
  </mergeCells>
  <hyperlinks>
    <hyperlink ref="P2" location="'Hovedtall fra analysen'!A1" display=" - Hovedtall fra analysen" xr:uid="{00000000-0004-0000-0500-000000000000}"/>
    <hyperlink ref="P4" location="'Forbruk i Norden'!A1" display=" - Forbruk i Norden" xr:uid="{00000000-0004-0000-0500-000001000000}"/>
    <hyperlink ref="P5" location="'Produksjon i Norden'!A1" display=" - Produksjon i Norden" xr:uid="{00000000-0004-0000-0500-000002000000}"/>
    <hyperlink ref="P3" location="'Kull-, gass- og CO2-priser'!A1" display=" - Kull-, gass- og CO2-priser" xr:uid="{00000000-0004-0000-0500-000003000000}"/>
    <hyperlink ref="P6" location="'Kraftbalanser Norden'!A1" display=" - Kraftbalanse i nordiske prisområder" xr:uid="{00000000-0004-0000-0500-000004000000}"/>
    <hyperlink ref="P7" location="'Kraftpriser Norden'!A1" display=" - Kraftpriser i nordiske elspotområder" xr:uid="{00000000-0004-0000-0500-000005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/>
  </sheetPr>
  <dimension ref="A1:P25"/>
  <sheetViews>
    <sheetView workbookViewId="0">
      <selection sqref="A1:N1"/>
    </sheetView>
  </sheetViews>
  <sheetFormatPr baseColWidth="10" defaultColWidth="10.83203125" defaultRowHeight="15" x14ac:dyDescent="0.2"/>
  <cols>
    <col min="1" max="1" width="18.5" style="6" bestFit="1" customWidth="1"/>
    <col min="2" max="16384" width="10.83203125" style="6"/>
  </cols>
  <sheetData>
    <row r="1" spans="1:16" ht="19" x14ac:dyDescent="0.25">
      <c r="A1" s="49" t="s">
        <v>76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P1" s="11" t="s">
        <v>73</v>
      </c>
    </row>
    <row r="2" spans="1:16" x14ac:dyDescent="0.2">
      <c r="A2" s="4"/>
      <c r="B2" s="9" t="s">
        <v>1</v>
      </c>
      <c r="C2" s="8" t="s">
        <v>35</v>
      </c>
      <c r="D2" s="8" t="s">
        <v>36</v>
      </c>
      <c r="E2" s="8" t="s">
        <v>37</v>
      </c>
      <c r="F2" s="8" t="s">
        <v>38</v>
      </c>
      <c r="G2" s="8" t="s">
        <v>39</v>
      </c>
      <c r="H2" s="8" t="s">
        <v>40</v>
      </c>
      <c r="I2" s="8" t="s">
        <v>41</v>
      </c>
      <c r="J2" s="8" t="s">
        <v>42</v>
      </c>
      <c r="K2" s="4" t="s">
        <v>43</v>
      </c>
      <c r="L2" s="4" t="s">
        <v>45</v>
      </c>
      <c r="M2" s="4" t="s">
        <v>46</v>
      </c>
      <c r="N2" s="4" t="s">
        <v>44</v>
      </c>
      <c r="P2" s="47" t="s">
        <v>66</v>
      </c>
    </row>
    <row r="3" spans="1:16" x14ac:dyDescent="0.2">
      <c r="A3" s="5" t="s">
        <v>10</v>
      </c>
      <c r="B3" s="6" t="s">
        <v>12</v>
      </c>
      <c r="C3" s="7">
        <v>41</v>
      </c>
      <c r="D3" s="7">
        <v>41</v>
      </c>
      <c r="E3" s="7">
        <v>39</v>
      </c>
      <c r="F3" s="7">
        <v>38</v>
      </c>
      <c r="G3" s="7">
        <v>40</v>
      </c>
      <c r="H3" s="7">
        <v>40</v>
      </c>
      <c r="I3" s="7">
        <v>40</v>
      </c>
      <c r="J3" s="7">
        <v>40</v>
      </c>
      <c r="K3" s="6">
        <v>40</v>
      </c>
      <c r="L3" s="6">
        <v>42</v>
      </c>
      <c r="M3" s="6">
        <v>42</v>
      </c>
      <c r="N3" s="6">
        <v>40</v>
      </c>
      <c r="P3" s="48" t="s">
        <v>72</v>
      </c>
    </row>
    <row r="4" spans="1:16" x14ac:dyDescent="0.2">
      <c r="A4" s="5" t="s">
        <v>11</v>
      </c>
      <c r="B4" s="6" t="s">
        <v>13</v>
      </c>
      <c r="C4" s="7">
        <v>44</v>
      </c>
      <c r="D4" s="7">
        <v>44</v>
      </c>
      <c r="E4" s="7">
        <v>42</v>
      </c>
      <c r="F4" s="7">
        <v>40</v>
      </c>
      <c r="G4" s="7">
        <v>44</v>
      </c>
      <c r="H4" s="7">
        <v>42</v>
      </c>
      <c r="I4" s="7">
        <v>42</v>
      </c>
      <c r="J4" s="7">
        <v>43</v>
      </c>
      <c r="K4" s="6">
        <v>42</v>
      </c>
      <c r="L4" s="6">
        <v>45</v>
      </c>
      <c r="M4" s="6">
        <v>45</v>
      </c>
      <c r="N4" s="6">
        <v>41</v>
      </c>
      <c r="P4" s="47" t="s">
        <v>67</v>
      </c>
    </row>
    <row r="5" spans="1:16" x14ac:dyDescent="0.2">
      <c r="A5" s="5"/>
      <c r="B5" s="6" t="s">
        <v>14</v>
      </c>
      <c r="C5" s="7">
        <v>40</v>
      </c>
      <c r="D5" s="7">
        <v>40</v>
      </c>
      <c r="E5" s="7">
        <v>34</v>
      </c>
      <c r="F5" s="7">
        <v>31</v>
      </c>
      <c r="G5" s="7">
        <v>39</v>
      </c>
      <c r="H5" s="7">
        <v>34</v>
      </c>
      <c r="I5" s="7">
        <v>34</v>
      </c>
      <c r="J5" s="7">
        <v>35</v>
      </c>
      <c r="K5" s="6">
        <v>35</v>
      </c>
      <c r="L5" s="6">
        <v>42</v>
      </c>
      <c r="M5" s="6">
        <v>40</v>
      </c>
      <c r="N5" s="6">
        <v>34</v>
      </c>
      <c r="P5" s="47" t="s">
        <v>68</v>
      </c>
    </row>
    <row r="6" spans="1:16" x14ac:dyDescent="0.2">
      <c r="A6" s="5"/>
      <c r="B6" s="6" t="s">
        <v>15</v>
      </c>
      <c r="C6" s="7">
        <v>45</v>
      </c>
      <c r="D6" s="7">
        <v>44</v>
      </c>
      <c r="E6" s="7">
        <v>41</v>
      </c>
      <c r="F6" s="7">
        <v>38</v>
      </c>
      <c r="G6" s="7">
        <v>44</v>
      </c>
      <c r="H6" s="7">
        <v>43</v>
      </c>
      <c r="I6" s="7">
        <v>43</v>
      </c>
      <c r="J6" s="7">
        <v>44</v>
      </c>
      <c r="K6" s="6">
        <v>43</v>
      </c>
      <c r="L6" s="6">
        <v>45</v>
      </c>
      <c r="M6" s="6">
        <v>46</v>
      </c>
      <c r="N6" s="6">
        <v>44</v>
      </c>
      <c r="P6" s="48" t="s">
        <v>78</v>
      </c>
    </row>
    <row r="7" spans="1:16" x14ac:dyDescent="0.2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P7" s="48" t="s">
        <v>79</v>
      </c>
    </row>
    <row r="8" spans="1:16" x14ac:dyDescent="0.2">
      <c r="A8" s="5"/>
      <c r="B8" s="6" t="s">
        <v>20</v>
      </c>
      <c r="C8" s="7">
        <v>36</v>
      </c>
      <c r="D8" s="7">
        <v>36</v>
      </c>
      <c r="E8" s="7">
        <v>35</v>
      </c>
      <c r="F8" s="7">
        <v>33</v>
      </c>
      <c r="G8" s="7">
        <v>35</v>
      </c>
      <c r="H8" s="7">
        <v>35</v>
      </c>
      <c r="I8" s="7">
        <v>35</v>
      </c>
      <c r="J8" s="7">
        <v>35</v>
      </c>
      <c r="K8" s="6">
        <v>35</v>
      </c>
      <c r="L8" s="6">
        <v>37</v>
      </c>
      <c r="M8" s="6">
        <v>37</v>
      </c>
      <c r="N8" s="6">
        <v>35</v>
      </c>
    </row>
    <row r="9" spans="1:16" x14ac:dyDescent="0.2">
      <c r="A9" s="5"/>
      <c r="B9" s="6" t="s">
        <v>21</v>
      </c>
      <c r="C9" s="7">
        <v>35</v>
      </c>
      <c r="D9" s="7">
        <v>35</v>
      </c>
      <c r="E9" s="7">
        <v>34</v>
      </c>
      <c r="F9" s="7">
        <v>32</v>
      </c>
      <c r="G9" s="7">
        <v>35</v>
      </c>
      <c r="H9" s="7">
        <v>34</v>
      </c>
      <c r="I9" s="7">
        <v>34</v>
      </c>
      <c r="J9" s="7">
        <v>34</v>
      </c>
      <c r="K9" s="6">
        <v>34</v>
      </c>
      <c r="L9" s="6">
        <v>36</v>
      </c>
      <c r="M9" s="6">
        <v>36</v>
      </c>
      <c r="N9" s="6">
        <v>33</v>
      </c>
    </row>
    <row r="10" spans="1:16" x14ac:dyDescent="0.2">
      <c r="A10" s="5"/>
      <c r="B10" s="6" t="s">
        <v>22</v>
      </c>
      <c r="C10" s="7">
        <v>29</v>
      </c>
      <c r="D10" s="7">
        <v>29</v>
      </c>
      <c r="E10" s="7">
        <v>25</v>
      </c>
      <c r="F10" s="7">
        <v>23</v>
      </c>
      <c r="G10" s="7">
        <v>28</v>
      </c>
      <c r="H10" s="7">
        <v>25</v>
      </c>
      <c r="I10" s="7">
        <v>25</v>
      </c>
      <c r="J10" s="7">
        <v>26</v>
      </c>
      <c r="K10" s="6">
        <v>26</v>
      </c>
      <c r="L10" s="6">
        <v>31</v>
      </c>
      <c r="M10" s="6">
        <v>30</v>
      </c>
      <c r="N10" s="6">
        <v>25</v>
      </c>
    </row>
    <row r="11" spans="1:16" x14ac:dyDescent="0.2">
      <c r="A11" s="5"/>
      <c r="B11" s="6" t="s">
        <v>23</v>
      </c>
      <c r="C11" s="7">
        <v>30</v>
      </c>
      <c r="D11" s="7">
        <v>29</v>
      </c>
      <c r="E11" s="7">
        <v>27</v>
      </c>
      <c r="F11" s="7">
        <v>25</v>
      </c>
      <c r="G11" s="7">
        <v>29</v>
      </c>
      <c r="H11" s="7">
        <v>28</v>
      </c>
      <c r="I11" s="7">
        <v>29</v>
      </c>
      <c r="J11" s="7">
        <v>29</v>
      </c>
      <c r="K11" s="6">
        <v>29</v>
      </c>
      <c r="L11" s="6">
        <v>30</v>
      </c>
      <c r="M11" s="6">
        <v>31</v>
      </c>
      <c r="N11" s="6">
        <v>30</v>
      </c>
    </row>
    <row r="12" spans="1:16" x14ac:dyDescent="0.2">
      <c r="A12" s="33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16" x14ac:dyDescent="0.2">
      <c r="A13" s="5"/>
      <c r="B13" s="6" t="s">
        <v>16</v>
      </c>
      <c r="C13" s="7">
        <v>45</v>
      </c>
      <c r="D13" s="7">
        <v>45</v>
      </c>
      <c r="E13" s="7">
        <v>43</v>
      </c>
      <c r="F13" s="7">
        <v>42</v>
      </c>
      <c r="G13" s="7">
        <v>44</v>
      </c>
      <c r="H13" s="7">
        <v>44</v>
      </c>
      <c r="I13" s="7">
        <v>44</v>
      </c>
      <c r="J13" s="7">
        <v>44</v>
      </c>
      <c r="K13" s="6">
        <v>44</v>
      </c>
      <c r="L13" s="6">
        <v>46</v>
      </c>
      <c r="M13" s="6">
        <v>46</v>
      </c>
      <c r="N13" s="6">
        <v>43</v>
      </c>
    </row>
    <row r="14" spans="1:16" x14ac:dyDescent="0.2">
      <c r="A14" s="5"/>
      <c r="B14" s="6" t="s">
        <v>17</v>
      </c>
      <c r="C14" s="7">
        <v>49</v>
      </c>
      <c r="D14" s="7">
        <v>49</v>
      </c>
      <c r="E14" s="7">
        <v>47</v>
      </c>
      <c r="F14" s="7">
        <v>44</v>
      </c>
      <c r="G14" s="7">
        <v>49</v>
      </c>
      <c r="H14" s="7">
        <v>47</v>
      </c>
      <c r="I14" s="7">
        <v>47</v>
      </c>
      <c r="J14" s="7">
        <v>47</v>
      </c>
      <c r="K14" s="6">
        <v>47</v>
      </c>
      <c r="L14" s="6">
        <v>50</v>
      </c>
      <c r="M14" s="6">
        <v>50</v>
      </c>
      <c r="N14" s="6">
        <v>46</v>
      </c>
    </row>
    <row r="15" spans="1:16" x14ac:dyDescent="0.2">
      <c r="A15" s="5"/>
      <c r="B15" s="6" t="s">
        <v>18</v>
      </c>
      <c r="C15" s="7">
        <v>47</v>
      </c>
      <c r="D15" s="7">
        <v>48</v>
      </c>
      <c r="E15" s="7">
        <v>40</v>
      </c>
      <c r="F15" s="7">
        <v>36</v>
      </c>
      <c r="G15" s="7">
        <v>46</v>
      </c>
      <c r="H15" s="7">
        <v>39</v>
      </c>
      <c r="I15" s="7">
        <v>40</v>
      </c>
      <c r="J15" s="7">
        <v>42</v>
      </c>
      <c r="K15" s="6">
        <v>42</v>
      </c>
      <c r="L15" s="6">
        <v>51</v>
      </c>
      <c r="M15" s="6">
        <v>48</v>
      </c>
      <c r="N15" s="6">
        <v>39</v>
      </c>
    </row>
    <row r="16" spans="1:16" x14ac:dyDescent="0.2">
      <c r="A16" s="5"/>
      <c r="B16" s="6" t="s">
        <v>19</v>
      </c>
      <c r="C16" s="7">
        <v>54</v>
      </c>
      <c r="D16" s="7">
        <v>53</v>
      </c>
      <c r="E16" s="7">
        <v>49</v>
      </c>
      <c r="F16" s="7">
        <v>46</v>
      </c>
      <c r="G16" s="7">
        <v>53</v>
      </c>
      <c r="H16" s="7">
        <v>51</v>
      </c>
      <c r="I16" s="7">
        <v>52</v>
      </c>
      <c r="J16" s="7">
        <v>53</v>
      </c>
      <c r="K16" s="6">
        <v>52</v>
      </c>
      <c r="L16" s="6">
        <v>54</v>
      </c>
      <c r="M16" s="6">
        <v>55</v>
      </c>
      <c r="N16" s="6">
        <v>52</v>
      </c>
    </row>
    <row r="17" spans="1:16" x14ac:dyDescent="0.2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</row>
    <row r="19" spans="1:16" x14ac:dyDescent="0.2"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</row>
    <row r="20" spans="1:16" x14ac:dyDescent="0.2"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</row>
    <row r="21" spans="1:16" x14ac:dyDescent="0.2"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</row>
    <row r="22" spans="1:16" x14ac:dyDescent="0.2"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</row>
    <row r="23" spans="1:16" x14ac:dyDescent="0.2"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</row>
    <row r="24" spans="1:16" x14ac:dyDescent="0.2"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</row>
    <row r="25" spans="1:16" x14ac:dyDescent="0.2"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</row>
  </sheetData>
  <mergeCells count="1">
    <mergeCell ref="A1:N1"/>
  </mergeCells>
  <hyperlinks>
    <hyperlink ref="P2" location="'Hovedtall fra analysen'!A1" display=" - Hovedtall fra analysen" xr:uid="{00000000-0004-0000-0600-000000000000}"/>
    <hyperlink ref="P4" location="'Forbruk i Norden'!A1" display=" - Forbruk i Norden" xr:uid="{00000000-0004-0000-0600-000001000000}"/>
    <hyperlink ref="P5" location="'Produksjon i Norden'!A1" display=" - Produksjon i Norden" xr:uid="{00000000-0004-0000-0600-000002000000}"/>
    <hyperlink ref="P3" location="'Kull-, gass- og CO2-priser'!A1" display=" - Kull-, gass- og CO2-priser" xr:uid="{00000000-0004-0000-0600-000003000000}"/>
    <hyperlink ref="P6" location="'Kraftbalanser Norden'!A1" display=" - Kraftbalanse i nordiske prisområder" xr:uid="{00000000-0004-0000-0600-000004000000}"/>
    <hyperlink ref="P7" location="'Kraftpriser Norden'!A1" display=" - Kraftpriser i nordiske elspotområder" xr:uid="{00000000-0004-0000-0600-000005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Introduksjon</vt:lpstr>
      <vt:lpstr>Hovedtall fra analysen</vt:lpstr>
      <vt:lpstr>Kull-, gass- og CO2-priser</vt:lpstr>
      <vt:lpstr>Forbruk i Norden</vt:lpstr>
      <vt:lpstr>Produksjon i Norden</vt:lpstr>
      <vt:lpstr>Kraftbalanser Norden</vt:lpstr>
      <vt:lpstr>Kraftpriser Norden</vt:lpstr>
    </vt:vector>
  </TitlesOfParts>
  <Company>NVE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Gogia Raghav</dc:creator>
  <cp:lastModifiedBy>Kristin Karlstad</cp:lastModifiedBy>
  <dcterms:created xsi:type="dcterms:W3CDTF">2019-09-24T13:47:10Z</dcterms:created>
  <dcterms:modified xsi:type="dcterms:W3CDTF">2020-03-04T09:10:10Z</dcterms:modified>
</cp:coreProperties>
</file>